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ASALA1\90_tomato\_tomato\01_soumu\02_keiei\R7\02-22幼児投影\03-1_一次申込\02_減免申請書（様式）\"/>
    </mc:Choice>
  </mc:AlternateContent>
  <bookViews>
    <workbookView xWindow="-105" yWindow="-105" windowWidth="23250" windowHeight="12570"/>
  </bookViews>
  <sheets>
    <sheet name="入力例" sheetId="6" r:id="rId1"/>
    <sheet name="2.減免申請書" sheetId="4" r:id="rId2"/>
  </sheets>
  <definedNames>
    <definedName name="_xlnm.Print_Area" localSheetId="1">IF('2.減免申請書'!$AC$55&gt;0,'2.減免申請書'!$A$4:$AB$109,'2.減免申請書'!$A$4:$AB$50)</definedName>
    <definedName name="_xlnm.Print_Area" localSheetId="0">入力例!$A$4:$AB$109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5" i="4" l="1"/>
  <c r="W30" i="4" l="1"/>
  <c r="AC46" i="4"/>
  <c r="AC45" i="4"/>
  <c r="AC26" i="4" l="1"/>
  <c r="AC25" i="4"/>
  <c r="AC24" i="4"/>
  <c r="AC23" i="4"/>
  <c r="AC22" i="4"/>
  <c r="AC21" i="4"/>
  <c r="AC17" i="4" l="1"/>
  <c r="AC20" i="4" l="1"/>
  <c r="AC19" i="4"/>
  <c r="AC18" i="4"/>
  <c r="AC36" i="4"/>
  <c r="AC33" i="4"/>
  <c r="AC16" i="4" l="1"/>
  <c r="AC43" i="4"/>
  <c r="W27" i="6"/>
  <c r="N52" i="6" l="1"/>
  <c r="AB43" i="6"/>
  <c r="AB42" i="6"/>
  <c r="AB30" i="6"/>
  <c r="AB36" i="6" s="1"/>
  <c r="W30" i="6"/>
  <c r="AB27" i="6"/>
  <c r="AB33" i="6" s="1"/>
  <c r="W27" i="4"/>
  <c r="AC42" i="4"/>
  <c r="N52" i="4" l="1"/>
</calcChain>
</file>

<file path=xl/sharedStrings.xml><?xml version="1.0" encoding="utf-8"?>
<sst xmlns="http://schemas.openxmlformats.org/spreadsheetml/2006/main" count="181" uniqueCount="79">
  <si>
    <t>(科学館決裁欄)</t>
  </si>
  <si>
    <t>副館長</t>
  </si>
  <si>
    <t>総務課長</t>
  </si>
  <si>
    <t>団体券番号</t>
  </si>
  <si>
    <t>別記様式</t>
  </si>
  <si>
    <t>名古屋市科学館 観覧料 減免申請書</t>
  </si>
  <si>
    <t>プラネタリウム幼児投影を観覧するため</t>
  </si>
  <si>
    <t>減免を受けようとする理由</t>
  </si>
  <si>
    <t>教育課程に基づく教育活動の一環として、幼児及び引率者が入館するため</t>
  </si>
  <si>
    <t>減免を受けようとする金額</t>
  </si>
  <si>
    <t>下記をご記入ください。</t>
  </si>
  <si>
    <t>（あて先）名古屋市教育委員会</t>
    <rPh sb="3" eb="4">
      <t>サキ</t>
    </rPh>
    <rPh sb="5" eb="14">
      <t>ナゴヤシキョウイクイインカイ</t>
    </rPh>
    <phoneticPr fontId="1"/>
  </si>
  <si>
    <t>（申請者）</t>
    <rPh sb="1" eb="4">
      <t>シンセイシャ</t>
    </rPh>
    <phoneticPr fontId="1"/>
  </si>
  <si>
    <t>日</t>
    <rPh sb="0" eb="1">
      <t>ニチ</t>
    </rPh>
    <phoneticPr fontId="1"/>
  </si>
  <si>
    <t>住所（団体は主な事務所の所在地及び名称）</t>
    <rPh sb="0" eb="2">
      <t>ジュウショ</t>
    </rPh>
    <rPh sb="3" eb="5">
      <t>ダンタイ</t>
    </rPh>
    <rPh sb="6" eb="7">
      <t>オモ</t>
    </rPh>
    <rPh sb="8" eb="11">
      <t>ジムショ</t>
    </rPh>
    <rPh sb="12" eb="15">
      <t>ショザイチ</t>
    </rPh>
    <rPh sb="15" eb="16">
      <t>オヨ</t>
    </rPh>
    <rPh sb="17" eb="19">
      <t>メイショウ</t>
    </rPh>
    <phoneticPr fontId="1"/>
  </si>
  <si>
    <t>氏名（団体は代表者氏名）</t>
    <rPh sb="0" eb="2">
      <t>シメイ</t>
    </rPh>
    <rPh sb="3" eb="5">
      <t>ダンタイ</t>
    </rPh>
    <rPh sb="6" eb="11">
      <t>ダイヒョウシャシメイ</t>
    </rPh>
    <phoneticPr fontId="1"/>
  </si>
  <si>
    <t>園長</t>
    <rPh sb="0" eb="2">
      <t>エンチョウ</t>
    </rPh>
    <phoneticPr fontId="1"/>
  </si>
  <si>
    <t>電話</t>
    <rPh sb="0" eb="2">
      <t>デンワ</t>
    </rPh>
    <phoneticPr fontId="1"/>
  </si>
  <si>
    <t>自宅（団体は主な事務所）</t>
    <rPh sb="0" eb="2">
      <t>ジタク</t>
    </rPh>
    <rPh sb="3" eb="5">
      <t>ダンタイ</t>
    </rPh>
    <rPh sb="6" eb="7">
      <t>オモ</t>
    </rPh>
    <rPh sb="8" eb="11">
      <t>ジムショ</t>
    </rPh>
    <phoneticPr fontId="1"/>
  </si>
  <si>
    <t>勤務先</t>
    <rPh sb="0" eb="3">
      <t>キンムサキ</t>
    </rPh>
    <phoneticPr fontId="1"/>
  </si>
  <si>
    <t>次のとおり観覧料の減免を受けたいので申請します。</t>
  </si>
  <si>
    <t>展示室とプラネタリウム（</t>
    <rPh sb="0" eb="3">
      <t>テンジシツ</t>
    </rPh>
    <phoneticPr fontId="1"/>
  </si>
  <si>
    <t>の回）</t>
    <rPh sb="1" eb="2">
      <t>カイ</t>
    </rPh>
    <phoneticPr fontId="1"/>
  </si>
  <si>
    <t>曜日）</t>
    <rPh sb="0" eb="2">
      <t>ヨウビ</t>
    </rPh>
    <phoneticPr fontId="1"/>
  </si>
  <si>
    <t>園児</t>
    <rPh sb="0" eb="2">
      <t>エンジ</t>
    </rPh>
    <phoneticPr fontId="1"/>
  </si>
  <si>
    <t>計</t>
    <rPh sb="0" eb="1">
      <t>ケイ</t>
    </rPh>
    <phoneticPr fontId="1"/>
  </si>
  <si>
    <t>来館時間</t>
    <phoneticPr fontId="1"/>
  </si>
  <si>
    <t>退館時間</t>
    <rPh sb="0" eb="1">
      <t>タイ</t>
    </rPh>
    <rPh sb="1" eb="2">
      <t>カン</t>
    </rPh>
    <rPh sb="2" eb="4">
      <t>ジカン</t>
    </rPh>
    <phoneticPr fontId="1"/>
  </si>
  <si>
    <t>引率者の職氏名</t>
    <phoneticPr fontId="1"/>
  </si>
  <si>
    <t>人</t>
    <rPh sb="0" eb="1">
      <t>ニン</t>
    </rPh>
    <phoneticPr fontId="1"/>
  </si>
  <si>
    <t>月</t>
    <rPh sb="0" eb="1">
      <t>ガツ</t>
    </rPh>
    <phoneticPr fontId="1"/>
  </si>
  <si>
    <t>引率</t>
    <rPh sb="0" eb="2">
      <t>インソツ</t>
    </rPh>
    <phoneticPr fontId="1"/>
  </si>
  <si>
    <t>総務課</t>
    <rPh sb="0" eb="3">
      <t>ソウムカ</t>
    </rPh>
    <phoneticPr fontId="1"/>
  </si>
  <si>
    <t>令和</t>
    <rPh sb="0" eb="2">
      <t>レイワ</t>
    </rPh>
    <phoneticPr fontId="1"/>
  </si>
  <si>
    <t>年</t>
    <rPh sb="0" eb="1">
      <t>ネン</t>
    </rPh>
    <phoneticPr fontId="1"/>
  </si>
  <si>
    <t>職名</t>
    <rPh sb="0" eb="2">
      <t>ショクメイ</t>
    </rPh>
    <phoneticPr fontId="1"/>
  </si>
  <si>
    <t>氏名</t>
    <rPh sb="0" eb="2">
      <t>シメイ</t>
    </rPh>
    <phoneticPr fontId="1"/>
  </si>
  <si>
    <t>月</t>
    <rPh sb="0" eb="1">
      <t>ツキ</t>
    </rPh>
    <phoneticPr fontId="1"/>
  </si>
  <si>
    <t>引率者の職氏名　追加記入欄</t>
    <rPh sb="0" eb="3">
      <t>インソツシャ</t>
    </rPh>
    <rPh sb="4" eb="7">
      <t>ショクシメイ</t>
    </rPh>
    <rPh sb="8" eb="10">
      <t>ツイカ</t>
    </rPh>
    <rPh sb="10" eb="12">
      <t>キニュウ</t>
    </rPh>
    <rPh sb="12" eb="13">
      <t>ラン</t>
    </rPh>
    <phoneticPr fontId="1"/>
  </si>
  <si>
    <t>の項目に記入をお願いいたします。入力後、</t>
    <rPh sb="1" eb="3">
      <t>コウモク</t>
    </rPh>
    <rPh sb="4" eb="6">
      <t>キニュウ</t>
    </rPh>
    <rPh sb="8" eb="9">
      <t>ネガ</t>
    </rPh>
    <rPh sb="16" eb="19">
      <t>ニュウリョクゴ</t>
    </rPh>
    <phoneticPr fontId="1"/>
  </si>
  <si>
    <t>の項目がないことを確認してください。</t>
    <rPh sb="1" eb="3">
      <t>コウモク</t>
    </rPh>
    <rPh sb="9" eb="11">
      <t>カクニン</t>
    </rPh>
    <phoneticPr fontId="1"/>
  </si>
  <si>
    <t>観覧の種別</t>
    <phoneticPr fontId="1"/>
  </si>
  <si>
    <t>観覧年月日</t>
    <phoneticPr fontId="1"/>
  </si>
  <si>
    <t>観覧の人員</t>
    <phoneticPr fontId="1"/>
  </si>
  <si>
    <t>観覧の目的</t>
    <phoneticPr fontId="1"/>
  </si>
  <si>
    <t>その他</t>
    <phoneticPr fontId="1"/>
  </si>
  <si>
    <t>園</t>
    <rPh sb="0" eb="1">
      <t>エン</t>
    </rPh>
    <phoneticPr fontId="1"/>
  </si>
  <si>
    <t>時</t>
    <rPh sb="0" eb="1">
      <t>ジ</t>
    </rPh>
    <phoneticPr fontId="1"/>
  </si>
  <si>
    <t>分</t>
    <rPh sb="0" eb="1">
      <t>フン</t>
    </rPh>
    <phoneticPr fontId="1"/>
  </si>
  <si>
    <t>分</t>
    <rPh sb="0" eb="1">
      <t>ブン</t>
    </rPh>
    <phoneticPr fontId="1"/>
  </si>
  <si>
    <t>観覧料の全額</t>
    <phoneticPr fontId="1"/>
  </si>
  <si>
    <t>(</t>
    <phoneticPr fontId="1"/>
  </si>
  <si>
    <r>
      <t xml:space="preserve">※ </t>
    </r>
    <r>
      <rPr>
        <b/>
        <u/>
        <sz val="11"/>
        <color theme="1"/>
        <rFont val="游ゴシック Medium"/>
        <family val="3"/>
        <charset val="128"/>
      </rPr>
      <t>プラネタリウム投影開始 30分前 まで</t>
    </r>
    <r>
      <rPr>
        <u/>
        <sz val="11"/>
        <color theme="1"/>
        <rFont val="游ゴシック Medium"/>
        <family val="3"/>
        <charset val="128"/>
      </rPr>
      <t>に</t>
    </r>
    <r>
      <rPr>
        <sz val="11"/>
        <color theme="1"/>
        <rFont val="游明朝"/>
        <family val="1"/>
        <charset val="128"/>
      </rPr>
      <t>必ずご来館ください。</t>
    </r>
    <rPh sb="9" eb="11">
      <t>トウエイ</t>
    </rPh>
    <rPh sb="11" eb="13">
      <t>カイシ</t>
    </rPh>
    <rPh sb="16" eb="18">
      <t>プンマエ</t>
    </rPh>
    <rPh sb="22" eb="23">
      <t>カナラ</t>
    </rPh>
    <rPh sb="25" eb="27">
      <t>ライカン</t>
    </rPh>
    <phoneticPr fontId="1"/>
  </si>
  <si>
    <t>公立</t>
  </si>
  <si>
    <t>なお、引率者が4名を超える場合は、追加記入欄にご記入ください。</t>
    <rPh sb="17" eb="19">
      <t>ツイカ</t>
    </rPh>
    <rPh sb="19" eb="22">
      <t>キニュウラン</t>
    </rPh>
    <rPh sb="24" eb="26">
      <t>キニュウ</t>
    </rPh>
    <phoneticPr fontId="1"/>
  </si>
  <si>
    <t>名古屋市中区栄2丁目17番1号</t>
    <phoneticPr fontId="1"/>
  </si>
  <si>
    <t>科学　一郎</t>
    <rPh sb="0" eb="2">
      <t>カガク</t>
    </rPh>
    <rPh sb="3" eb="5">
      <t>イチロウ</t>
    </rPh>
    <phoneticPr fontId="1"/>
  </si>
  <si>
    <t>052-201-4486</t>
    <phoneticPr fontId="1"/>
  </si>
  <si>
    <t>教諭</t>
    <rPh sb="0" eb="2">
      <t>キョウユ</t>
    </rPh>
    <phoneticPr fontId="1"/>
  </si>
  <si>
    <t>○○　○○</t>
    <phoneticPr fontId="1"/>
  </si>
  <si>
    <t>●●　●●</t>
    <phoneticPr fontId="1"/>
  </si>
  <si>
    <t>△△　△△</t>
    <phoneticPr fontId="1"/>
  </si>
  <si>
    <t>□□　□□</t>
    <phoneticPr fontId="1"/>
  </si>
  <si>
    <t>科学幼稚</t>
    <rPh sb="0" eb="2">
      <t>カガク</t>
    </rPh>
    <rPh sb="2" eb="4">
      <t>ヨウチ</t>
    </rPh>
    <phoneticPr fontId="1"/>
  </si>
  <si>
    <t>なお、引率者が4名を超える場合は、4人目以降を追加記入欄にご記入ください。</t>
    <rPh sb="18" eb="19">
      <t>ニン</t>
    </rPh>
    <rPh sb="19" eb="20">
      <t>メ</t>
    </rPh>
    <rPh sb="20" eb="22">
      <t>イコウ</t>
    </rPh>
    <rPh sb="23" eb="25">
      <t>ツイカ</t>
    </rPh>
    <rPh sb="25" eb="28">
      <t>キニュウラン</t>
    </rPh>
    <rPh sb="30" eb="32">
      <t>キニュウ</t>
    </rPh>
    <phoneticPr fontId="1"/>
  </si>
  <si>
    <t>入力後、</t>
    <rPh sb="0" eb="2">
      <t>ニュウリョク</t>
    </rPh>
    <rPh sb="2" eb="3">
      <t>ゴ</t>
    </rPh>
    <phoneticPr fontId="1"/>
  </si>
  <si>
    <t>←</t>
    <phoneticPr fontId="1"/>
  </si>
  <si>
    <t>引率者が4名様以上の場合は、下の
「引率者の職氏名　追加記入欄」
に4人目以降をご入力ください。</t>
    <phoneticPr fontId="1"/>
  </si>
  <si>
    <t>園外の方(添乗員、カメラマン、保護者、PTA等)は減免対象となりません</t>
    <rPh sb="0" eb="1">
      <t>エン</t>
    </rPh>
    <rPh sb="1" eb="2">
      <t>ガイ</t>
    </rPh>
    <rPh sb="3" eb="4">
      <t>カタ</t>
    </rPh>
    <rPh sb="5" eb="8">
      <t>テンジョウイン</t>
    </rPh>
    <rPh sb="15" eb="18">
      <t>ホゴシャ</t>
    </rPh>
    <rPh sb="22" eb="23">
      <t>ナド</t>
    </rPh>
    <rPh sb="25" eb="27">
      <t>ゲンメン</t>
    </rPh>
    <rPh sb="27" eb="29">
      <t>タイショウ</t>
    </rPh>
    <phoneticPr fontId="1"/>
  </si>
  <si>
    <t>←</t>
    <phoneticPr fontId="1"/>
  </si>
  <si>
    <t>←</t>
    <phoneticPr fontId="1"/>
  </si>
  <si>
    <t>←</t>
    <phoneticPr fontId="1"/>
  </si>
  <si>
    <t>園外の方
(添乗員、カメラマン、
保護者、PTA等)
は減免対象となりません</t>
    <phoneticPr fontId="1"/>
  </si>
  <si>
    <r>
      <t>※ この申請書は、観覧日時の決定通知が届いた日から原則、</t>
    </r>
    <r>
      <rPr>
        <b/>
        <u/>
        <sz val="11"/>
        <color theme="1"/>
        <rFont val="游ゴシック Medium"/>
        <family val="3"/>
        <charset val="128"/>
      </rPr>
      <t>観覧月の前月15日</t>
    </r>
    <r>
      <rPr>
        <sz val="11"/>
        <color theme="1"/>
        <rFont val="游明朝"/>
        <family val="1"/>
        <charset val="128"/>
      </rPr>
      <t>　までに提出してください。</t>
    </r>
    <rPh sb="25" eb="27">
      <t>ゲンソク</t>
    </rPh>
    <rPh sb="28" eb="31">
      <t>カンランヅキ</t>
    </rPh>
    <rPh sb="32" eb="34">
      <t>ゼンゲツ</t>
    </rPh>
    <rPh sb="36" eb="37">
      <t>ニチ</t>
    </rPh>
    <phoneticPr fontId="1"/>
  </si>
  <si>
    <t>※ 決定通知の内容から変更がある場合は、科学館にご連絡ください。(052－231－9771)</t>
    <rPh sb="2" eb="4">
      <t>ケッテイ</t>
    </rPh>
    <rPh sb="4" eb="6">
      <t>ツウチ</t>
    </rPh>
    <phoneticPr fontId="1"/>
  </si>
  <si>
    <t>プラネタリウム投影開始３０分前までに必ずご来館ください。</t>
    <phoneticPr fontId="1"/>
  </si>
  <si>
    <t>は要修正項目です。</t>
    <rPh sb="1" eb="2">
      <t>ヨウ</t>
    </rPh>
    <rPh sb="2" eb="4">
      <t>シュウセイ</t>
    </rPh>
    <rPh sb="4" eb="6">
      <t>コウモク</t>
    </rPh>
    <phoneticPr fontId="1"/>
  </si>
  <si>
    <t>は必須入力項目、</t>
    <rPh sb="1" eb="3">
      <t>ヒッス</t>
    </rPh>
    <rPh sb="3" eb="5">
      <t>ニュウリョク</t>
    </rPh>
    <rPh sb="5" eb="7">
      <t>コウモク</t>
    </rPh>
    <phoneticPr fontId="1"/>
  </si>
  <si>
    <t>プラネタリウム投影時間は
４０分間です。それに合わせて
退館時間を入力してください。</t>
    <rPh sb="7" eb="9">
      <t>トウエイ</t>
    </rPh>
    <rPh sb="9" eb="11">
      <t>ジカン</t>
    </rPh>
    <rPh sb="15" eb="16">
      <t>フン</t>
    </rPh>
    <rPh sb="16" eb="17">
      <t>アイダ</t>
    </rPh>
    <rPh sb="23" eb="24">
      <t>ア</t>
    </rPh>
    <rPh sb="28" eb="30">
      <t>タイカン</t>
    </rPh>
    <rPh sb="30" eb="32">
      <t>ジカン</t>
    </rPh>
    <rPh sb="33" eb="3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</si>
</sst>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quot;時&quot;mm&quot;分&quot;;@"/>
    <numFmt numFmtId="177" formatCode="#"/>
    <numFmt numFmtId="178" formatCode="00"/>
    <numFmt numFmtId="179" formatCode="[$-F400]h:mm:ss\ AM/PM"/>
  </numFmts>
  <fonts count="42" x14ac:knownFonts="1">
    <font>
      <sz val="11"/>
      <color theme="1"/>
      <name val="游ゴシック"/>
      <family val="2"/>
      <charset val="128"/>
      <scheme val="minor"/>
    </font>
    <font>
      <sz val="6"/>
      <name val="游ゴシック"/>
      <family val="2"/>
      <charset val="128"/>
      <scheme val="minor"/>
    </font>
    <font>
      <b/>
      <sz val="14"/>
      <color theme="1"/>
      <name val="游明朝"/>
      <family val="1"/>
      <charset val="128"/>
    </font>
    <font>
      <sz val="11"/>
      <color theme="1"/>
      <name val="游明朝"/>
      <family val="1"/>
      <charset val="128"/>
    </font>
    <font>
      <sz val="12"/>
      <color theme="1"/>
      <name val="游明朝"/>
      <family val="1"/>
      <charset val="128"/>
    </font>
    <font>
      <sz val="10.5"/>
      <color rgb="FF000000"/>
      <name val="游明朝"/>
      <family val="1"/>
      <charset val="128"/>
    </font>
    <font>
      <sz val="11"/>
      <color rgb="FF000000"/>
      <name val="游明朝"/>
      <family val="1"/>
      <charset val="128"/>
    </font>
    <font>
      <sz val="16"/>
      <color theme="1"/>
      <name val="游明朝"/>
      <family val="1"/>
      <charset val="128"/>
    </font>
    <font>
      <sz val="14"/>
      <color theme="1"/>
      <name val="游明朝"/>
      <family val="1"/>
      <charset val="128"/>
    </font>
    <font>
      <sz val="14"/>
      <color rgb="FF000000"/>
      <name val="游明朝"/>
      <family val="1"/>
      <charset val="128"/>
    </font>
    <font>
      <sz val="12"/>
      <color theme="1"/>
      <name val="游ゴシック"/>
      <family val="2"/>
      <charset val="128"/>
      <scheme val="minor"/>
    </font>
    <font>
      <b/>
      <sz val="11"/>
      <color theme="0"/>
      <name val="游ゴシック"/>
      <family val="3"/>
      <charset val="128"/>
      <scheme val="minor"/>
    </font>
    <font>
      <sz val="10.5"/>
      <color theme="1"/>
      <name val="游明朝"/>
      <family val="1"/>
      <charset val="128"/>
    </font>
    <font>
      <sz val="11"/>
      <color theme="0"/>
      <name val="游明朝"/>
      <family val="1"/>
      <charset val="128"/>
    </font>
    <font>
      <sz val="9"/>
      <color theme="1"/>
      <name val="游明朝"/>
      <family val="1"/>
      <charset val="128"/>
    </font>
    <font>
      <sz val="11"/>
      <name val="ＭＳ Ｐゴシック"/>
      <family val="3"/>
      <charset val="128"/>
    </font>
    <font>
      <b/>
      <u/>
      <sz val="11"/>
      <color theme="1"/>
      <name val="游ゴシック Medium"/>
      <family val="3"/>
      <charset val="128"/>
    </font>
    <font>
      <sz val="14"/>
      <name val="游明朝"/>
      <family val="1"/>
      <charset val="128"/>
    </font>
    <font>
      <sz val="11"/>
      <name val="游ゴシック"/>
      <family val="2"/>
      <charset val="128"/>
      <scheme val="minor"/>
    </font>
    <font>
      <b/>
      <sz val="14"/>
      <name val="游明朝"/>
      <family val="1"/>
      <charset val="128"/>
    </font>
    <font>
      <b/>
      <sz val="11"/>
      <name val="游ゴシック"/>
      <family val="3"/>
      <charset val="128"/>
      <scheme val="minor"/>
    </font>
    <font>
      <sz val="11"/>
      <color theme="0"/>
      <name val="游ゴシック"/>
      <family val="2"/>
      <charset val="128"/>
      <scheme val="minor"/>
    </font>
    <font>
      <u/>
      <sz val="11"/>
      <color theme="1"/>
      <name val="游ゴシック Medium"/>
      <family val="3"/>
      <charset val="128"/>
    </font>
    <font>
      <b/>
      <sz val="14"/>
      <color rgb="FFFF0000"/>
      <name val="游ゴシック Medium"/>
      <family val="3"/>
      <charset val="128"/>
    </font>
    <font>
      <b/>
      <sz val="11"/>
      <color rgb="FFFF0000"/>
      <name val="游ゴシック Medium"/>
      <family val="3"/>
      <charset val="128"/>
    </font>
    <font>
      <b/>
      <sz val="12"/>
      <color rgb="FFFF0000"/>
      <name val="游ゴシック Medium"/>
      <family val="3"/>
      <charset val="128"/>
    </font>
    <font>
      <b/>
      <sz val="11"/>
      <color theme="1"/>
      <name val="游ゴシック"/>
      <family val="3"/>
      <charset val="128"/>
      <scheme val="minor"/>
    </font>
    <font>
      <b/>
      <sz val="12"/>
      <color theme="0"/>
      <name val="游ゴシック"/>
      <family val="3"/>
      <charset val="128"/>
      <scheme val="minor"/>
    </font>
    <font>
      <b/>
      <sz val="36"/>
      <color theme="0"/>
      <name val="HGP創英角ﾎﾟｯﾌﾟ体"/>
      <family val="3"/>
      <charset val="128"/>
    </font>
    <font>
      <sz val="12"/>
      <name val="游明朝"/>
      <family val="1"/>
      <charset val="128"/>
    </font>
    <font>
      <sz val="11"/>
      <name val="游明朝"/>
      <family val="1"/>
      <charset val="128"/>
    </font>
    <font>
      <sz val="10.5"/>
      <name val="游明朝"/>
      <family val="1"/>
      <charset val="128"/>
    </font>
    <font>
      <b/>
      <sz val="14"/>
      <color theme="0"/>
      <name val="游ゴシック"/>
      <family val="3"/>
      <charset val="128"/>
      <scheme val="minor"/>
    </font>
    <font>
      <b/>
      <sz val="13"/>
      <color theme="0"/>
      <name val="游ゴシック"/>
      <family val="3"/>
      <charset val="128"/>
      <scheme val="minor"/>
    </font>
    <font>
      <sz val="48"/>
      <color theme="0"/>
      <name val="HGP創英角ﾎﾟｯﾌﾟ体"/>
      <family val="3"/>
      <charset val="128"/>
    </font>
    <font>
      <b/>
      <sz val="48"/>
      <color theme="0"/>
      <name val="HGS創英角ﾎﾟｯﾌﾟ体"/>
      <family val="3"/>
      <charset val="128"/>
    </font>
    <font>
      <sz val="11"/>
      <color theme="0" tint="-0.499984740745262"/>
      <name val="游ゴシック"/>
      <family val="2"/>
      <charset val="128"/>
      <scheme val="minor"/>
    </font>
    <font>
      <sz val="11"/>
      <color theme="0" tint="-0.499984740745262"/>
      <name val="游明朝"/>
      <family val="1"/>
      <charset val="128"/>
    </font>
    <font>
      <b/>
      <sz val="12"/>
      <color theme="0" tint="-0.499984740745262"/>
      <name val="游明朝"/>
      <family val="1"/>
      <charset val="128"/>
    </font>
    <font>
      <sz val="9"/>
      <color theme="0" tint="-0.499984740745262"/>
      <name val="游明朝"/>
      <family val="1"/>
      <charset val="128"/>
    </font>
    <font>
      <sz val="10"/>
      <color theme="0" tint="-0.499984740745262"/>
      <name val="游明朝"/>
      <family val="1"/>
      <charset val="128"/>
    </font>
    <font>
      <b/>
      <sz val="36"/>
      <color theme="0"/>
      <name val="HGS創英角ﾎﾟｯﾌﾟ体"/>
      <family val="3"/>
      <charset val="128"/>
    </font>
  </fonts>
  <fills count="6">
    <fill>
      <patternFill patternType="none"/>
    </fill>
    <fill>
      <patternFill patternType="gray125"/>
    </fill>
    <fill>
      <patternFill patternType="solid">
        <fgColor rgb="FF33CCCC"/>
        <bgColor indexed="64"/>
      </patternFill>
    </fill>
    <fill>
      <patternFill patternType="solid">
        <fgColor theme="5" tint="0.59999389629810485"/>
        <bgColor indexed="64"/>
      </patternFill>
    </fill>
    <fill>
      <patternFill patternType="solid">
        <fgColor rgb="FF00B0F0"/>
        <bgColor indexed="64"/>
      </patternFill>
    </fill>
    <fill>
      <patternFill patternType="solid">
        <fgColor theme="7"/>
        <bgColor indexed="64"/>
      </patternFill>
    </fill>
  </fills>
  <borders count="53">
    <border>
      <left/>
      <right/>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medium">
        <color auto="1"/>
      </right>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auto="1"/>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theme="0"/>
      </right>
      <top/>
      <bottom/>
      <diagonal/>
    </border>
    <border>
      <left style="thick">
        <color theme="0"/>
      </left>
      <right/>
      <top/>
      <bottom style="thin">
        <color indexed="64"/>
      </bottom>
      <diagonal/>
    </border>
  </borders>
  <cellStyleXfs count="2">
    <xf numFmtId="0" fontId="0" fillId="0" borderId="0">
      <alignment vertical="center"/>
    </xf>
    <xf numFmtId="0" fontId="15" fillId="0" borderId="0"/>
  </cellStyleXfs>
  <cellXfs count="265">
    <xf numFmtId="0" fontId="0" fillId="0" borderId="0" xfId="0">
      <alignment vertical="center"/>
    </xf>
    <xf numFmtId="0" fontId="8" fillId="0" borderId="4" xfId="0" applyFont="1" applyBorder="1" applyAlignment="1" applyProtection="1">
      <alignment horizontal="right" vertical="center" wrapText="1"/>
      <protection locked="0"/>
    </xf>
    <xf numFmtId="0" fontId="3" fillId="0" borderId="4" xfId="0" applyFont="1" applyBorder="1" applyAlignment="1" applyProtection="1">
      <alignment horizontal="right" vertical="center"/>
      <protection locked="0"/>
    </xf>
    <xf numFmtId="0" fontId="0" fillId="0" borderId="0" xfId="0" applyProtection="1">
      <alignment vertical="center"/>
    </xf>
    <xf numFmtId="0" fontId="0" fillId="2" borderId="0" xfId="0" applyFill="1" applyProtection="1">
      <alignment vertical="center"/>
    </xf>
    <xf numFmtId="0" fontId="21" fillId="0" borderId="0" xfId="0" applyFont="1" applyAlignment="1" applyProtection="1">
      <alignment vertical="center" shrinkToFit="1"/>
    </xf>
    <xf numFmtId="0" fontId="3" fillId="0" borderId="0" xfId="0" applyFont="1" applyProtection="1">
      <alignment vertical="center"/>
    </xf>
    <xf numFmtId="0" fontId="12" fillId="0" borderId="0" xfId="0" applyFont="1" applyProtection="1">
      <alignment vertical="center"/>
    </xf>
    <xf numFmtId="0" fontId="12" fillId="0" borderId="0" xfId="0" applyFont="1" applyAlignment="1" applyProtection="1">
      <alignment horizontal="center" vertical="center"/>
    </xf>
    <xf numFmtId="0" fontId="13" fillId="0" borderId="0" xfId="0" applyFont="1" applyAlignment="1" applyProtection="1">
      <alignment vertical="center" shrinkToFit="1"/>
    </xf>
    <xf numFmtId="0" fontId="2" fillId="0" borderId="0" xfId="0" applyFont="1" applyAlignment="1" applyProtection="1">
      <alignment vertical="center" wrapText="1"/>
    </xf>
    <xf numFmtId="0" fontId="2" fillId="0" borderId="2"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3" fillId="0" borderId="2" xfId="0" applyFont="1" applyBorder="1" applyProtection="1">
      <alignment vertical="center"/>
    </xf>
    <xf numFmtId="0" fontId="4" fillId="0" borderId="0" xfId="0" applyFont="1" applyAlignment="1" applyProtection="1">
      <alignment vertical="center" wrapText="1"/>
    </xf>
    <xf numFmtId="0" fontId="4" fillId="0" borderId="0" xfId="0" applyFont="1" applyProtection="1">
      <alignment vertical="center"/>
    </xf>
    <xf numFmtId="0" fontId="4" fillId="0" borderId="0" xfId="0" applyFont="1" applyAlignment="1" applyProtection="1">
      <alignment horizontal="left" vertical="center" wrapText="1"/>
    </xf>
    <xf numFmtId="0" fontId="3" fillId="0" borderId="0" xfId="0" applyFont="1" applyAlignment="1" applyProtection="1">
      <alignment horizontal="right" vertical="center"/>
    </xf>
    <xf numFmtId="0" fontId="3" fillId="0" borderId="6" xfId="0" applyFont="1" applyBorder="1" applyProtection="1">
      <alignment vertical="center"/>
    </xf>
    <xf numFmtId="0" fontId="3" fillId="0" borderId="0" xfId="0" applyFont="1" applyAlignment="1" applyProtection="1">
      <alignment vertical="center" wrapText="1"/>
    </xf>
    <xf numFmtId="0" fontId="4" fillId="0" borderId="4" xfId="0" applyFont="1" applyBorder="1" applyProtection="1">
      <alignment vertical="center"/>
    </xf>
    <xf numFmtId="0" fontId="3" fillId="0" borderId="0" xfId="0" applyFont="1" applyAlignment="1" applyProtection="1">
      <alignment vertical="center" shrinkToFit="1"/>
    </xf>
    <xf numFmtId="0" fontId="3" fillId="0" borderId="5" xfId="0" applyFont="1" applyBorder="1" applyAlignment="1" applyProtection="1">
      <alignment vertical="center" shrinkToFit="1"/>
    </xf>
    <xf numFmtId="0" fontId="3" fillId="0" borderId="5" xfId="0" applyFont="1" applyBorder="1" applyProtection="1">
      <alignment vertical="center"/>
    </xf>
    <xf numFmtId="0" fontId="3" fillId="0" borderId="4" xfId="0" applyFont="1" applyBorder="1" applyProtection="1">
      <alignment vertical="center"/>
    </xf>
    <xf numFmtId="0" fontId="3" fillId="0" borderId="4" xfId="0" applyFont="1" applyBorder="1" applyAlignment="1" applyProtection="1">
      <alignment vertical="center" wrapText="1"/>
    </xf>
    <xf numFmtId="0" fontId="3" fillId="0" borderId="0" xfId="0" applyFont="1" applyAlignment="1" applyProtection="1">
      <alignment horizontal="center" vertical="center"/>
    </xf>
    <xf numFmtId="20" fontId="13" fillId="0" borderId="0" xfId="0" applyNumberFormat="1" applyFont="1" applyAlignment="1" applyProtection="1">
      <alignment vertical="center" shrinkToFit="1"/>
    </xf>
    <xf numFmtId="0" fontId="3" fillId="0" borderId="25" xfId="0" applyFont="1" applyBorder="1" applyProtection="1">
      <alignment vertical="center"/>
    </xf>
    <xf numFmtId="0" fontId="3" fillId="0" borderId="27" xfId="0" applyFont="1" applyBorder="1" applyProtection="1">
      <alignment vertical="center"/>
    </xf>
    <xf numFmtId="20" fontId="13" fillId="0" borderId="0" xfId="0" applyNumberFormat="1" applyFont="1" applyAlignment="1" applyProtection="1">
      <alignment vertical="top" shrinkToFit="1"/>
    </xf>
    <xf numFmtId="0" fontId="13" fillId="0" borderId="0" xfId="0" applyNumberFormat="1" applyFont="1" applyAlignment="1" applyProtection="1">
      <alignment vertical="top" shrinkToFit="1"/>
    </xf>
    <xf numFmtId="176" fontId="8" fillId="0" borderId="11" xfId="0" applyNumberFormat="1" applyFont="1" applyBorder="1" applyAlignment="1" applyProtection="1">
      <alignment horizontal="center" vertical="center"/>
    </xf>
    <xf numFmtId="0" fontId="3" fillId="0" borderId="5" xfId="0" applyFont="1" applyBorder="1" applyAlignment="1" applyProtection="1">
      <alignment horizontal="right" vertical="center"/>
    </xf>
    <xf numFmtId="176" fontId="8" fillId="0" borderId="5" xfId="0" applyNumberFormat="1" applyFont="1" applyBorder="1" applyAlignment="1" applyProtection="1">
      <alignment horizontal="center" vertical="center"/>
    </xf>
    <xf numFmtId="0" fontId="8" fillId="0" borderId="5" xfId="0" applyFont="1" applyBorder="1" applyAlignment="1" applyProtection="1">
      <alignment horizontal="center" vertical="center" wrapText="1"/>
    </xf>
    <xf numFmtId="0" fontId="8" fillId="0" borderId="0" xfId="0" applyFont="1" applyAlignment="1" applyProtection="1">
      <alignment horizontal="center" vertical="center"/>
    </xf>
    <xf numFmtId="0" fontId="8" fillId="0" borderId="5" xfId="0" applyFont="1" applyBorder="1" applyAlignment="1" applyProtection="1">
      <alignment horizontal="center" vertical="center"/>
    </xf>
    <xf numFmtId="0" fontId="3" fillId="0" borderId="5" xfId="0" applyFont="1" applyBorder="1" applyAlignment="1" applyProtection="1">
      <alignment horizontal="left" vertical="center"/>
    </xf>
    <xf numFmtId="0" fontId="3" fillId="0" borderId="5" xfId="0" applyFont="1" applyBorder="1" applyAlignment="1" applyProtection="1">
      <alignment horizontal="center" vertical="center"/>
    </xf>
    <xf numFmtId="0" fontId="9" fillId="0" borderId="5" xfId="0" applyFont="1" applyBorder="1" applyAlignment="1" applyProtection="1">
      <alignment horizontal="center" vertical="center" wrapText="1"/>
    </xf>
    <xf numFmtId="177" fontId="8" fillId="0" borderId="0" xfId="0" applyNumberFormat="1" applyFont="1" applyAlignment="1" applyProtection="1">
      <alignment horizontal="center" vertical="center"/>
    </xf>
    <xf numFmtId="0" fontId="6" fillId="0" borderId="18" xfId="0" applyFont="1" applyBorder="1" applyAlignment="1" applyProtection="1">
      <alignment horizontal="center" vertical="center" wrapText="1"/>
    </xf>
    <xf numFmtId="177" fontId="8" fillId="0" borderId="5" xfId="0" applyNumberFormat="1"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Protection="1">
      <alignment vertical="center"/>
    </xf>
    <xf numFmtId="0" fontId="3" fillId="0" borderId="6" xfId="0" applyFont="1" applyBorder="1" applyAlignment="1" applyProtection="1">
      <alignment vertical="center" shrinkToFit="1"/>
    </xf>
    <xf numFmtId="0" fontId="3" fillId="0" borderId="37" xfId="0" applyFont="1" applyBorder="1" applyProtection="1">
      <alignment vertical="center"/>
    </xf>
    <xf numFmtId="0" fontId="4" fillId="0" borderId="38" xfId="0" applyFont="1" applyBorder="1" applyAlignment="1" applyProtection="1">
      <alignment horizontal="center" vertical="center" shrinkToFit="1"/>
    </xf>
    <xf numFmtId="0" fontId="3" fillId="0" borderId="38" xfId="0" applyFont="1" applyBorder="1" applyAlignment="1" applyProtection="1">
      <alignment vertical="center" shrinkToFit="1"/>
    </xf>
    <xf numFmtId="0" fontId="3" fillId="0" borderId="39" xfId="0" applyFont="1" applyBorder="1" applyAlignment="1" applyProtection="1">
      <alignment vertical="center" shrinkToFit="1"/>
    </xf>
    <xf numFmtId="0" fontId="3" fillId="0" borderId="40" xfId="0" applyFont="1" applyBorder="1" applyProtection="1">
      <alignment vertical="center"/>
    </xf>
    <xf numFmtId="0" fontId="4" fillId="0" borderId="41" xfId="0" applyFont="1" applyBorder="1" applyAlignment="1" applyProtection="1">
      <alignment horizontal="center" vertical="center" shrinkToFit="1"/>
    </xf>
    <xf numFmtId="0" fontId="3" fillId="0" borderId="41" xfId="0" applyFont="1" applyBorder="1" applyAlignment="1" applyProtection="1">
      <alignment vertical="center" shrinkToFit="1"/>
    </xf>
    <xf numFmtId="0" fontId="3" fillId="0" borderId="42" xfId="0" applyFont="1" applyBorder="1" applyAlignment="1" applyProtection="1">
      <alignment vertical="center" shrinkToFit="1"/>
    </xf>
    <xf numFmtId="0" fontId="3" fillId="0" borderId="36" xfId="0" applyFont="1" applyBorder="1" applyProtection="1">
      <alignment vertical="center"/>
    </xf>
    <xf numFmtId="0" fontId="8" fillId="0" borderId="4" xfId="0" applyFont="1" applyBorder="1" applyAlignment="1" applyProtection="1">
      <alignment horizontal="center" vertical="center" shrinkToFit="1"/>
    </xf>
    <xf numFmtId="0" fontId="3" fillId="0" borderId="4" xfId="0" applyFont="1" applyBorder="1" applyAlignment="1" applyProtection="1">
      <alignment vertical="center" shrinkToFit="1"/>
    </xf>
    <xf numFmtId="0" fontId="3" fillId="0" borderId="27" xfId="0" applyFont="1" applyBorder="1" applyAlignment="1" applyProtection="1">
      <alignment vertical="center" shrinkToFit="1"/>
    </xf>
    <xf numFmtId="18" fontId="13" fillId="0" borderId="0" xfId="0" applyNumberFormat="1" applyFont="1" applyAlignment="1" applyProtection="1">
      <alignment vertical="center" shrinkToFit="1"/>
    </xf>
    <xf numFmtId="0" fontId="4" fillId="0" borderId="6" xfId="0" applyFont="1" applyBorder="1" applyAlignment="1" applyProtection="1">
      <alignment horizontal="left" vertical="center" wrapText="1"/>
    </xf>
    <xf numFmtId="179" fontId="13" fillId="0" borderId="0" xfId="0" applyNumberFormat="1" applyFont="1" applyAlignment="1" applyProtection="1">
      <alignment vertical="center" shrinkToFit="1"/>
    </xf>
    <xf numFmtId="0" fontId="4" fillId="0" borderId="0" xfId="0" applyFont="1" applyAlignment="1" applyProtection="1">
      <alignment horizontal="center" vertical="center" wrapText="1"/>
    </xf>
    <xf numFmtId="0" fontId="8" fillId="0" borderId="0" xfId="0" applyFont="1" applyAlignment="1" applyProtection="1">
      <alignment horizontal="center" vertical="center" wrapText="1"/>
    </xf>
    <xf numFmtId="178" fontId="8" fillId="0" borderId="0" xfId="0" applyNumberFormat="1" applyFont="1" applyProtection="1">
      <alignment vertical="center"/>
    </xf>
    <xf numFmtId="0" fontId="3" fillId="0" borderId="3" xfId="0" applyFont="1" applyBorder="1" applyProtection="1">
      <alignment vertical="center"/>
    </xf>
    <xf numFmtId="0" fontId="4" fillId="0" borderId="3" xfId="0" applyFont="1" applyBorder="1" applyAlignment="1" applyProtection="1">
      <alignment horizontal="center" vertical="center" wrapText="1"/>
    </xf>
    <xf numFmtId="0" fontId="4" fillId="0" borderId="3" xfId="0" applyFont="1" applyBorder="1" applyAlignment="1" applyProtection="1">
      <alignment vertical="center" wrapText="1"/>
    </xf>
    <xf numFmtId="0" fontId="8" fillId="0" borderId="3" xfId="0" applyFont="1" applyBorder="1" applyAlignment="1" applyProtection="1">
      <alignment horizontal="center" vertical="center" wrapText="1"/>
    </xf>
    <xf numFmtId="0" fontId="4" fillId="0" borderId="3" xfId="0" applyFont="1" applyBorder="1" applyProtection="1">
      <alignment vertical="center"/>
    </xf>
    <xf numFmtId="178" fontId="8" fillId="0" borderId="3" xfId="0" applyNumberFormat="1" applyFont="1" applyBorder="1" applyProtection="1">
      <alignment vertical="center"/>
    </xf>
    <xf numFmtId="0" fontId="3" fillId="0" borderId="1" xfId="0" applyFont="1" applyBorder="1" applyProtection="1">
      <alignment vertical="center"/>
    </xf>
    <xf numFmtId="0" fontId="7" fillId="0" borderId="0" xfId="0" applyFont="1" applyProtection="1">
      <alignment vertical="center"/>
    </xf>
    <xf numFmtId="177" fontId="8" fillId="0" borderId="29" xfId="0" applyNumberFormat="1" applyFont="1" applyBorder="1" applyAlignment="1" applyProtection="1">
      <alignment horizontal="center" vertical="center"/>
    </xf>
    <xf numFmtId="177" fontId="4" fillId="0" borderId="30" xfId="0" applyNumberFormat="1" applyFont="1" applyBorder="1" applyProtection="1">
      <alignment vertical="center"/>
    </xf>
    <xf numFmtId="0" fontId="4" fillId="0" borderId="44" xfId="0" applyFont="1" applyBorder="1" applyAlignment="1" applyProtection="1">
      <alignment vertical="top"/>
    </xf>
    <xf numFmtId="0" fontId="3" fillId="0" borderId="44" xfId="0" applyFont="1" applyBorder="1" applyProtection="1">
      <alignment vertical="center"/>
    </xf>
    <xf numFmtId="0" fontId="0" fillId="0" borderId="44" xfId="0" applyBorder="1" applyProtection="1">
      <alignment vertical="center"/>
    </xf>
    <xf numFmtId="0" fontId="0" fillId="0" borderId="45" xfId="0" applyBorder="1" applyProtection="1">
      <alignment vertical="center"/>
    </xf>
    <xf numFmtId="0" fontId="0" fillId="0" borderId="6" xfId="0" applyBorder="1" applyProtection="1">
      <alignment vertical="center"/>
    </xf>
    <xf numFmtId="0" fontId="4" fillId="0" borderId="47" xfId="0" applyFont="1" applyBorder="1" applyAlignment="1" applyProtection="1">
      <alignment vertical="top"/>
    </xf>
    <xf numFmtId="0" fontId="4" fillId="0" borderId="47" xfId="0" applyFont="1" applyBorder="1" applyAlignment="1" applyProtection="1">
      <alignment horizontal="center" vertical="center"/>
    </xf>
    <xf numFmtId="0" fontId="3" fillId="0" borderId="47" xfId="0" applyFont="1" applyBorder="1" applyProtection="1">
      <alignment vertical="center"/>
    </xf>
    <xf numFmtId="0" fontId="0" fillId="0" borderId="48" xfId="0" applyBorder="1" applyProtection="1">
      <alignment vertical="center"/>
    </xf>
    <xf numFmtId="0" fontId="4" fillId="0" borderId="0" xfId="0" applyFont="1" applyAlignment="1" applyProtection="1">
      <alignment vertical="top"/>
    </xf>
    <xf numFmtId="0" fontId="4" fillId="0" borderId="0" xfId="0" applyFont="1" applyAlignment="1" applyProtection="1">
      <alignment horizontal="center" vertical="center"/>
    </xf>
    <xf numFmtId="0" fontId="8" fillId="0" borderId="0" xfId="0" applyFont="1" applyProtection="1">
      <alignment vertical="center"/>
    </xf>
    <xf numFmtId="0" fontId="4" fillId="0" borderId="3" xfId="0" applyFont="1" applyBorder="1" applyAlignment="1" applyProtection="1">
      <alignment vertical="top"/>
    </xf>
    <xf numFmtId="0" fontId="8" fillId="0" borderId="3" xfId="0" applyFont="1" applyBorder="1" applyAlignment="1" applyProtection="1">
      <alignment horizontal="center" vertical="center"/>
    </xf>
    <xf numFmtId="0" fontId="8" fillId="0" borderId="3" xfId="0" applyFont="1" applyBorder="1" applyProtection="1">
      <alignment vertical="center"/>
    </xf>
    <xf numFmtId="0" fontId="0" fillId="0" borderId="3" xfId="0" applyBorder="1" applyProtection="1">
      <alignment vertical="center"/>
    </xf>
    <xf numFmtId="0" fontId="0" fillId="0" borderId="1" xfId="0" applyBorder="1" applyProtection="1">
      <alignment vertical="center"/>
    </xf>
    <xf numFmtId="0" fontId="10" fillId="0" borderId="0" xfId="0" applyFont="1" applyProtection="1">
      <alignment vertical="center"/>
    </xf>
    <xf numFmtId="0" fontId="0" fillId="3" borderId="0" xfId="0" applyFill="1" applyProtection="1">
      <alignment vertical="center"/>
    </xf>
    <xf numFmtId="0" fontId="21" fillId="3" borderId="0" xfId="0" applyFont="1" applyFill="1" applyProtection="1">
      <alignment vertical="center"/>
    </xf>
    <xf numFmtId="0" fontId="23" fillId="0" borderId="4" xfId="0" applyFont="1" applyBorder="1" applyAlignment="1" applyProtection="1">
      <alignment horizontal="right" vertical="center" wrapText="1"/>
    </xf>
    <xf numFmtId="0" fontId="24" fillId="0" borderId="4" xfId="0" applyFont="1" applyBorder="1" applyAlignment="1" applyProtection="1">
      <alignment horizontal="right" vertical="center"/>
    </xf>
    <xf numFmtId="178" fontId="23" fillId="0" borderId="4" xfId="0" applyNumberFormat="1" applyFont="1" applyBorder="1" applyProtection="1">
      <alignment vertical="center"/>
    </xf>
    <xf numFmtId="0" fontId="18" fillId="0" borderId="0" xfId="0" applyFont="1" applyFill="1" applyBorder="1" applyProtection="1">
      <alignment vertical="center"/>
    </xf>
    <xf numFmtId="0" fontId="0" fillId="0" borderId="0" xfId="0" applyFill="1" applyBorder="1" applyProtection="1">
      <alignment vertical="center"/>
    </xf>
    <xf numFmtId="0" fontId="19"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1" fillId="0" borderId="0" xfId="0" applyFont="1" applyFill="1" applyBorder="1" applyAlignment="1" applyProtection="1">
      <alignment vertical="center" shrinkToFit="1"/>
    </xf>
    <xf numFmtId="0" fontId="1" fillId="0" borderId="0" xfId="0" applyFont="1" applyFill="1" applyBorder="1" applyAlignment="1" applyProtection="1">
      <alignment vertical="top" shrinkToFit="1"/>
    </xf>
    <xf numFmtId="0" fontId="20" fillId="0" borderId="0"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11" fillId="0" borderId="0" xfId="0" applyFont="1" applyFill="1" applyBorder="1" applyAlignment="1" applyProtection="1">
      <alignment wrapText="1"/>
    </xf>
    <xf numFmtId="178" fontId="8" fillId="0" borderId="4" xfId="0" applyNumberFormat="1" applyFont="1" applyBorder="1" applyAlignment="1" applyProtection="1">
      <alignment vertical="center" shrinkToFit="1"/>
      <protection locked="0"/>
    </xf>
    <xf numFmtId="0" fontId="3" fillId="0" borderId="5" xfId="0" applyFont="1" applyBorder="1" applyAlignment="1" applyProtection="1">
      <alignment horizontal="right" vertical="center"/>
    </xf>
    <xf numFmtId="0" fontId="3" fillId="0" borderId="51" xfId="0" applyFont="1" applyBorder="1" applyProtection="1">
      <alignment vertical="center"/>
    </xf>
    <xf numFmtId="0" fontId="0" fillId="0" borderId="0" xfId="0" applyAlignment="1" applyProtection="1">
      <alignment horizontal="left" vertical="center"/>
    </xf>
    <xf numFmtId="0" fontId="0" fillId="4" borderId="0" xfId="0" applyFill="1" applyAlignment="1" applyProtection="1">
      <alignment horizontal="left" vertical="center"/>
    </xf>
    <xf numFmtId="0" fontId="0" fillId="0" borderId="0" xfId="0" applyFill="1" applyBorder="1" applyAlignment="1" applyProtection="1">
      <alignment horizontal="left" vertical="center"/>
    </xf>
    <xf numFmtId="0" fontId="0" fillId="0" borderId="0" xfId="0" applyFont="1" applyProtection="1">
      <alignment vertical="center"/>
    </xf>
    <xf numFmtId="0" fontId="26" fillId="0" borderId="0" xfId="0" applyFont="1" applyAlignment="1" applyProtection="1">
      <alignment horizontal="center" vertical="top" wrapText="1"/>
    </xf>
    <xf numFmtId="0" fontId="4" fillId="0" borderId="0" xfId="0" applyFont="1" applyProtection="1">
      <alignment vertical="center"/>
    </xf>
    <xf numFmtId="0" fontId="21" fillId="5" borderId="0" xfId="0" applyFont="1" applyFill="1" applyAlignment="1" applyProtection="1">
      <alignment horizontal="left" vertical="center"/>
    </xf>
    <xf numFmtId="0" fontId="0" fillId="5" borderId="0" xfId="0" applyFill="1" applyAlignment="1" applyProtection="1">
      <alignment horizontal="left" vertical="center"/>
    </xf>
    <xf numFmtId="0" fontId="18" fillId="0" borderId="0" xfId="0" applyFont="1" applyAlignment="1" applyProtection="1">
      <alignment horizontal="left" vertical="center"/>
    </xf>
    <xf numFmtId="0" fontId="30" fillId="0" borderId="0" xfId="0" applyFont="1" applyProtection="1">
      <alignment vertical="center"/>
    </xf>
    <xf numFmtId="0" fontId="30" fillId="0" borderId="0" xfId="0" applyFont="1" applyBorder="1" applyAlignment="1" applyProtection="1">
      <alignment horizontal="center" vertical="center" shrinkToFit="1"/>
    </xf>
    <xf numFmtId="0" fontId="29" fillId="0" borderId="0"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30" fillId="0" borderId="0" xfId="0" applyFont="1" applyBorder="1" applyProtection="1">
      <alignment vertical="center"/>
    </xf>
    <xf numFmtId="0" fontId="30" fillId="0" borderId="0" xfId="0" applyFont="1" applyBorder="1" applyAlignment="1" applyProtection="1">
      <alignment horizontal="left"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vertical="center" shrinkToFit="1"/>
    </xf>
    <xf numFmtId="0" fontId="29" fillId="0" borderId="0"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0" fillId="0" borderId="0" xfId="0" applyFont="1" applyAlignment="1" applyProtection="1">
      <alignment horizontal="left" vertical="center"/>
    </xf>
    <xf numFmtId="0" fontId="18" fillId="0" borderId="0" xfId="0" applyFont="1" applyProtection="1">
      <alignment vertical="center"/>
    </xf>
    <xf numFmtId="0" fontId="18" fillId="0" borderId="0" xfId="0" applyFont="1" applyBorder="1" applyProtection="1">
      <alignment vertical="center"/>
    </xf>
    <xf numFmtId="0" fontId="3" fillId="0" borderId="0" xfId="0" applyFont="1" applyAlignment="1" applyProtection="1">
      <alignment horizontal="left" vertical="center" shrinkToFit="1"/>
    </xf>
    <xf numFmtId="0" fontId="19" fillId="0" borderId="0" xfId="0" applyFont="1" applyAlignment="1" applyProtection="1">
      <alignment vertical="center" wrapText="1"/>
    </xf>
    <xf numFmtId="0" fontId="1" fillId="0" borderId="0" xfId="0" applyFont="1" applyAlignment="1" applyProtection="1">
      <alignment vertical="center" shrinkToFit="1"/>
    </xf>
    <xf numFmtId="0" fontId="1" fillId="0" borderId="0" xfId="0" applyFont="1" applyAlignment="1" applyProtection="1">
      <alignment vertical="top" shrinkToFit="1"/>
    </xf>
    <xf numFmtId="0" fontId="20" fillId="0" borderId="0" xfId="0" applyFont="1" applyAlignment="1" applyProtection="1">
      <alignment horizontal="center" vertical="top" wrapText="1"/>
    </xf>
    <xf numFmtId="0" fontId="36" fillId="0" borderId="0" xfId="0" applyFont="1" applyAlignment="1" applyProtection="1">
      <alignment vertical="center" shrinkToFit="1"/>
    </xf>
    <xf numFmtId="0" fontId="37" fillId="0" borderId="0" xfId="0" applyFont="1" applyAlignment="1" applyProtection="1">
      <alignment vertical="center" shrinkToFit="1"/>
    </xf>
    <xf numFmtId="0" fontId="38" fillId="0" borderId="0" xfId="0" applyFont="1" applyAlignment="1" applyProtection="1">
      <alignment vertical="center" shrinkToFit="1"/>
    </xf>
    <xf numFmtId="0" fontId="37" fillId="0" borderId="0" xfId="0" applyNumberFormat="1" applyFont="1" applyAlignment="1" applyProtection="1">
      <alignment vertical="center" shrinkToFit="1"/>
    </xf>
    <xf numFmtId="0" fontId="37" fillId="0" borderId="0" xfId="0" applyNumberFormat="1" applyFont="1" applyAlignment="1" applyProtection="1">
      <alignment vertical="top" shrinkToFit="1"/>
    </xf>
    <xf numFmtId="18" fontId="37" fillId="0" borderId="0" xfId="0" applyNumberFormat="1" applyFont="1" applyAlignment="1" applyProtection="1">
      <alignment vertical="center" shrinkToFit="1"/>
    </xf>
    <xf numFmtId="179" fontId="39" fillId="0" borderId="0" xfId="0" applyNumberFormat="1" applyFont="1" applyAlignment="1" applyProtection="1">
      <alignment vertical="center" shrinkToFit="1"/>
    </xf>
    <xf numFmtId="18" fontId="39" fillId="0" borderId="0" xfId="0" applyNumberFormat="1" applyFont="1" applyAlignment="1" applyProtection="1">
      <alignment vertical="center" shrinkToFit="1"/>
    </xf>
    <xf numFmtId="0" fontId="3" fillId="0" borderId="0" xfId="0" applyFont="1" applyAlignment="1" applyProtection="1">
      <alignment vertical="top" shrinkToFit="1"/>
    </xf>
    <xf numFmtId="0" fontId="35"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179" fontId="37" fillId="0" borderId="0" xfId="0" applyNumberFormat="1" applyFont="1" applyAlignment="1" applyProtection="1">
      <alignment vertical="center" shrinkToFit="1"/>
    </xf>
    <xf numFmtId="20" fontId="40" fillId="0" borderId="0" xfId="0" applyNumberFormat="1" applyFont="1" applyAlignment="1" applyProtection="1">
      <alignment vertical="center" shrinkToFit="1"/>
    </xf>
    <xf numFmtId="0" fontId="0" fillId="0" borderId="0" xfId="0" applyAlignment="1" applyProtection="1">
      <alignment vertical="center"/>
    </xf>
    <xf numFmtId="0" fontId="0" fillId="4" borderId="0" xfId="0" applyFill="1" applyProtection="1">
      <alignment vertical="center"/>
    </xf>
    <xf numFmtId="0" fontId="4" fillId="0" borderId="49" xfId="0" applyFont="1" applyBorder="1" applyAlignment="1" applyProtection="1">
      <alignment horizontal="center" vertical="top"/>
    </xf>
    <xf numFmtId="0" fontId="4" fillId="0" borderId="50" xfId="0" applyFont="1" applyBorder="1" applyAlignment="1" applyProtection="1">
      <alignment horizontal="center" vertical="top"/>
    </xf>
    <xf numFmtId="0" fontId="4" fillId="0" borderId="2" xfId="0" applyFont="1" applyBorder="1" applyAlignment="1" applyProtection="1">
      <alignment horizontal="center" vertical="top"/>
    </xf>
    <xf numFmtId="0" fontId="4" fillId="0" borderId="0" xfId="0" applyFont="1" applyAlignment="1" applyProtection="1">
      <alignment horizontal="center" vertical="top"/>
    </xf>
    <xf numFmtId="0" fontId="4" fillId="0" borderId="33" xfId="0" applyFont="1" applyBorder="1" applyAlignment="1" applyProtection="1">
      <alignment horizontal="center" vertical="top"/>
    </xf>
    <xf numFmtId="0" fontId="4" fillId="0" borderId="3" xfId="0" applyFont="1" applyBorder="1" applyAlignment="1" applyProtection="1">
      <alignment horizontal="center" vertical="top"/>
    </xf>
    <xf numFmtId="0" fontId="8" fillId="0" borderId="4" xfId="0" applyFont="1" applyBorder="1" applyAlignment="1" applyProtection="1">
      <alignment horizontal="center" vertical="center"/>
    </xf>
    <xf numFmtId="0" fontId="4" fillId="0" borderId="43" xfId="0" applyFont="1" applyBorder="1" applyAlignment="1" applyProtection="1">
      <alignment horizontal="center" vertical="top"/>
    </xf>
    <xf numFmtId="0" fontId="4" fillId="0" borderId="44" xfId="0" applyFont="1" applyBorder="1" applyAlignment="1" applyProtection="1">
      <alignment horizontal="center" vertical="top"/>
    </xf>
    <xf numFmtId="0" fontId="4" fillId="0" borderId="46" xfId="0" applyFont="1" applyBorder="1" applyAlignment="1" applyProtection="1">
      <alignment horizontal="center" vertical="top"/>
    </xf>
    <xf numFmtId="0" fontId="4" fillId="0" borderId="47" xfId="0" applyFont="1" applyBorder="1" applyAlignment="1" applyProtection="1">
      <alignment horizontal="center" vertical="top"/>
    </xf>
    <xf numFmtId="0" fontId="4" fillId="0" borderId="4" xfId="0" applyFont="1" applyBorder="1" applyAlignment="1" applyProtection="1">
      <alignment horizontal="center" vertical="center"/>
    </xf>
    <xf numFmtId="0" fontId="23" fillId="0" borderId="4" xfId="0" applyFont="1" applyBorder="1" applyAlignment="1" applyProtection="1">
      <alignment horizontal="center" vertical="center"/>
    </xf>
    <xf numFmtId="0" fontId="3" fillId="0" borderId="0" xfId="0" applyFont="1" applyAlignment="1" applyProtection="1">
      <alignment horizontal="left" vertical="center" shrinkToFit="1"/>
    </xf>
    <xf numFmtId="177" fontId="8" fillId="0" borderId="28" xfId="0" applyNumberFormat="1" applyFont="1" applyBorder="1" applyAlignment="1" applyProtection="1">
      <alignment horizontal="center" vertical="center"/>
    </xf>
    <xf numFmtId="177" fontId="8" fillId="0" borderId="29" xfId="0" applyNumberFormat="1" applyFont="1" applyBorder="1" applyAlignment="1" applyProtection="1">
      <alignment horizontal="center" vertical="center"/>
    </xf>
    <xf numFmtId="0" fontId="25" fillId="0" borderId="4" xfId="0" applyFont="1" applyBorder="1" applyAlignment="1" applyProtection="1">
      <alignment horizontal="center" vertical="center"/>
    </xf>
    <xf numFmtId="0" fontId="11" fillId="0" borderId="0" xfId="0" applyFont="1" applyFill="1" applyBorder="1" applyAlignment="1" applyProtection="1">
      <alignment horizontal="left" wrapText="1"/>
    </xf>
    <xf numFmtId="0" fontId="4" fillId="0" borderId="0" xfId="0" applyFont="1" applyAlignment="1" applyProtection="1">
      <alignment horizontal="center" vertical="center" wrapText="1"/>
    </xf>
    <xf numFmtId="0" fontId="23" fillId="0" borderId="4" xfId="0" applyFont="1" applyBorder="1" applyAlignment="1" applyProtection="1">
      <alignment horizontal="center" vertical="center" wrapText="1"/>
    </xf>
    <xf numFmtId="0" fontId="4" fillId="0" borderId="10" xfId="0" applyFont="1" applyBorder="1" applyAlignment="1" applyProtection="1">
      <alignment horizontal="distributed" vertical="center" wrapText="1"/>
    </xf>
    <xf numFmtId="0" fontId="4" fillId="0" borderId="11" xfId="0" applyFont="1" applyBorder="1" applyAlignment="1" applyProtection="1">
      <alignment horizontal="distributed" vertical="center" wrapText="1"/>
    </xf>
    <xf numFmtId="0" fontId="4" fillId="0" borderId="13" xfId="0" applyFont="1" applyBorder="1" applyAlignment="1" applyProtection="1">
      <alignment horizontal="distributed" vertical="center" wrapText="1"/>
    </xf>
    <xf numFmtId="0" fontId="4" fillId="0" borderId="17"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14" fillId="0" borderId="10" xfId="0" applyFont="1" applyBorder="1" applyAlignment="1" applyProtection="1">
      <alignment horizontal="distributed" vertical="center"/>
    </xf>
    <xf numFmtId="0" fontId="14" fillId="0" borderId="11" xfId="0" applyFont="1" applyBorder="1" applyAlignment="1" applyProtection="1">
      <alignment horizontal="distributed" vertical="center"/>
    </xf>
    <xf numFmtId="0" fontId="14" fillId="0" borderId="13" xfId="0" applyFont="1" applyBorder="1" applyAlignment="1" applyProtection="1">
      <alignment horizontal="distributed" vertical="center"/>
    </xf>
    <xf numFmtId="0" fontId="5" fillId="0" borderId="17"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23" fillId="0" borderId="4" xfId="0" applyFont="1" applyBorder="1" applyAlignment="1" applyProtection="1">
      <alignment horizontal="center" vertical="top" shrinkToFit="1"/>
    </xf>
    <xf numFmtId="0" fontId="3" fillId="0" borderId="5" xfId="0" applyFont="1" applyBorder="1" applyAlignment="1" applyProtection="1">
      <alignment horizontal="left" vertical="center"/>
    </xf>
    <xf numFmtId="0" fontId="3" fillId="0" borderId="0" xfId="0" applyFont="1" applyAlignment="1" applyProtection="1">
      <alignment horizontal="left" vertical="center"/>
    </xf>
    <xf numFmtId="0" fontId="3" fillId="0" borderId="19" xfId="0" applyFont="1" applyBorder="1" applyAlignment="1" applyProtection="1">
      <alignment horizontal="left" vertical="center"/>
    </xf>
    <xf numFmtId="0" fontId="3" fillId="0" borderId="6" xfId="0" applyFont="1" applyBorder="1" applyAlignment="1" applyProtection="1">
      <alignment horizontal="left" vertical="center"/>
    </xf>
    <xf numFmtId="177" fontId="17" fillId="0" borderId="0" xfId="0" applyNumberFormat="1" applyFont="1" applyAlignment="1" applyProtection="1">
      <alignment horizontal="center" vertical="center"/>
    </xf>
    <xf numFmtId="0" fontId="4" fillId="0" borderId="31" xfId="0" applyFont="1" applyBorder="1" applyAlignment="1" applyProtection="1">
      <alignment horizontal="distributed" vertical="center" wrapText="1"/>
    </xf>
    <xf numFmtId="0" fontId="4" fillId="0" borderId="5" xfId="0" applyFont="1" applyBorder="1" applyAlignment="1" applyProtection="1">
      <alignment horizontal="distributed" vertical="center" wrapText="1"/>
    </xf>
    <xf numFmtId="0" fontId="4" fillId="0" borderId="32" xfId="0" applyFont="1" applyBorder="1" applyAlignment="1" applyProtection="1">
      <alignment horizontal="distributed" vertical="center" wrapText="1"/>
    </xf>
    <xf numFmtId="0" fontId="4" fillId="0" borderId="2" xfId="0" applyFont="1" applyBorder="1" applyAlignment="1" applyProtection="1">
      <alignment horizontal="distributed" vertical="center" wrapText="1"/>
    </xf>
    <xf numFmtId="0" fontId="4" fillId="0" borderId="0" xfId="0" applyFont="1" applyAlignment="1" applyProtection="1">
      <alignment horizontal="distributed" vertical="center" wrapText="1"/>
    </xf>
    <xf numFmtId="0" fontId="4" fillId="0" borderId="34" xfId="0" applyFont="1" applyBorder="1" applyAlignment="1" applyProtection="1">
      <alignment horizontal="distributed" vertical="center" wrapText="1"/>
    </xf>
    <xf numFmtId="0" fontId="4" fillId="0" borderId="33" xfId="0" applyFont="1" applyBorder="1" applyAlignment="1" applyProtection="1">
      <alignment horizontal="distributed" vertical="center" wrapText="1"/>
    </xf>
    <xf numFmtId="0" fontId="4" fillId="0" borderId="3" xfId="0" applyFont="1" applyBorder="1" applyAlignment="1" applyProtection="1">
      <alignment horizontal="distributed" vertical="center" wrapText="1"/>
    </xf>
    <xf numFmtId="0" fontId="4" fillId="0" borderId="35" xfId="0" applyFont="1" applyBorder="1" applyAlignment="1" applyProtection="1">
      <alignment horizontal="distributed" vertical="center" wrapText="1"/>
    </xf>
    <xf numFmtId="0" fontId="4" fillId="0" borderId="5" xfId="0" applyFont="1" applyBorder="1" applyAlignment="1" applyProtection="1">
      <alignment horizontal="left" vertical="center" wrapText="1"/>
    </xf>
    <xf numFmtId="0" fontId="4" fillId="0" borderId="19" xfId="0" applyFont="1" applyBorder="1" applyAlignment="1" applyProtection="1">
      <alignment horizontal="left" vertical="center" wrapText="1"/>
    </xf>
    <xf numFmtId="0" fontId="4" fillId="0" borderId="25" xfId="0" applyFont="1" applyBorder="1" applyAlignment="1" applyProtection="1">
      <alignment horizontal="distributed" vertical="center" wrapText="1"/>
    </xf>
    <xf numFmtId="0" fontId="4" fillId="0" borderId="4" xfId="0" applyFont="1" applyBorder="1" applyAlignment="1" applyProtection="1">
      <alignment horizontal="distributed" vertical="center" wrapText="1"/>
    </xf>
    <xf numFmtId="0" fontId="4" fillId="0" borderId="26" xfId="0" applyFont="1" applyBorder="1" applyAlignment="1" applyProtection="1">
      <alignment horizontal="distributed" vertical="center" wrapText="1"/>
    </xf>
    <xf numFmtId="0" fontId="3" fillId="0" borderId="18"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5" xfId="0" applyFont="1" applyBorder="1" applyAlignment="1" applyProtection="1">
      <alignment horizontal="right" vertical="center"/>
    </xf>
    <xf numFmtId="0" fontId="3" fillId="0" borderId="0" xfId="0" applyFont="1" applyAlignment="1" applyProtection="1">
      <alignment horizontal="right" vertical="center"/>
    </xf>
    <xf numFmtId="0" fontId="3" fillId="0" borderId="5"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4" xfId="0" applyFont="1" applyBorder="1" applyAlignment="1" applyProtection="1">
      <alignment horizontal="center" vertical="center"/>
    </xf>
    <xf numFmtId="0" fontId="11" fillId="0" borderId="0" xfId="0" applyFont="1" applyFill="1" applyBorder="1" applyAlignment="1" applyProtection="1">
      <alignment horizontal="center" vertical="top" wrapText="1"/>
    </xf>
    <xf numFmtId="0" fontId="6" fillId="0" borderId="18"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25" fillId="0" borderId="4" xfId="0" applyFont="1" applyBorder="1" applyAlignment="1" applyProtection="1">
      <alignment horizontal="center" vertical="center" shrinkToFit="1"/>
    </xf>
    <xf numFmtId="0" fontId="3" fillId="0" borderId="3" xfId="0" applyFont="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3" fillId="0" borderId="4" xfId="0" applyFont="1" applyBorder="1" applyAlignment="1" applyProtection="1">
      <alignment horizontal="right" vertical="center"/>
    </xf>
    <xf numFmtId="0" fontId="4" fillId="0" borderId="0" xfId="0" applyFont="1" applyAlignment="1" applyProtection="1">
      <alignment horizontal="left" vertical="center" wrapText="1"/>
    </xf>
    <xf numFmtId="20" fontId="23" fillId="0" borderId="4" xfId="0" applyNumberFormat="1" applyFont="1" applyBorder="1" applyAlignment="1" applyProtection="1">
      <alignment horizontal="center" vertical="center" shrinkToFit="1"/>
    </xf>
    <xf numFmtId="0" fontId="23" fillId="0" borderId="4" xfId="0" applyFont="1" applyBorder="1" applyAlignment="1" applyProtection="1">
      <alignment horizontal="center" vertical="center" shrinkToFit="1"/>
    </xf>
    <xf numFmtId="0" fontId="3" fillId="0" borderId="4" xfId="0" applyFont="1" applyBorder="1" applyAlignment="1" applyProtection="1">
      <alignment horizontal="left" vertical="center"/>
    </xf>
    <xf numFmtId="0" fontId="3" fillId="0" borderId="27" xfId="0" applyFont="1" applyBorder="1" applyAlignment="1" applyProtection="1">
      <alignment horizontal="left" vertical="center"/>
    </xf>
    <xf numFmtId="176" fontId="23" fillId="0" borderId="4" xfId="0" applyNumberFormat="1" applyFont="1" applyBorder="1" applyAlignment="1" applyProtection="1">
      <alignment horizontal="center" vertical="center" shrinkToFi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2"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4" fillId="0" borderId="23"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0" fillId="0" borderId="0" xfId="0" applyAlignment="1" applyProtection="1">
      <alignment horizontal="left" vertical="center"/>
    </xf>
    <xf numFmtId="0" fontId="41"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left" vertical="top" wrapText="1"/>
    </xf>
    <xf numFmtId="0" fontId="0" fillId="4" borderId="0" xfId="0" applyFill="1" applyAlignment="1" applyProtection="1">
      <alignment horizontal="center" vertical="center"/>
    </xf>
    <xf numFmtId="0" fontId="33" fillId="0" borderId="0" xfId="0" applyFont="1" applyFill="1" applyAlignment="1" applyProtection="1">
      <alignment horizontal="left" wrapText="1"/>
    </xf>
    <xf numFmtId="0" fontId="28" fillId="0" borderId="0" xfId="0" applyFont="1" applyFill="1" applyAlignment="1" applyProtection="1">
      <alignment horizontal="left" vertical="center" wrapText="1"/>
    </xf>
    <xf numFmtId="0" fontId="8" fillId="0" borderId="4"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27" fillId="0" borderId="0" xfId="0" applyFont="1" applyAlignment="1" applyProtection="1">
      <alignment horizontal="left" vertical="center" wrapText="1"/>
    </xf>
    <xf numFmtId="0" fontId="28" fillId="0" borderId="0" xfId="0" applyFont="1" applyFill="1" applyAlignment="1" applyProtection="1">
      <alignment horizontal="left" wrapText="1"/>
    </xf>
    <xf numFmtId="0" fontId="34" fillId="0" borderId="0" xfId="0" applyFont="1" applyFill="1" applyAlignment="1" applyProtection="1">
      <alignment horizontal="center" vertical="center"/>
    </xf>
    <xf numFmtId="0" fontId="32" fillId="0" borderId="0" xfId="0" applyFont="1" applyFill="1" applyAlignment="1" applyProtection="1">
      <alignment horizontal="left" vertical="center" wrapText="1"/>
    </xf>
    <xf numFmtId="0" fontId="29" fillId="0" borderId="4" xfId="0" applyFont="1" applyBorder="1" applyAlignment="1" applyProtection="1">
      <alignment horizontal="center" vertical="center" shrinkToFit="1"/>
      <protection locked="0"/>
    </xf>
    <xf numFmtId="177" fontId="8" fillId="0" borderId="0" xfId="0" applyNumberFormat="1" applyFont="1" applyAlignment="1" applyProtection="1">
      <alignment horizontal="center" vertical="center"/>
    </xf>
    <xf numFmtId="0" fontId="9" fillId="0" borderId="4" xfId="0" applyFont="1" applyBorder="1" applyAlignment="1" applyProtection="1">
      <alignment horizontal="center" vertical="center" shrinkToFit="1"/>
      <protection locked="0"/>
    </xf>
    <xf numFmtId="177" fontId="8" fillId="0" borderId="0" xfId="0" applyNumberFormat="1" applyFont="1" applyAlignment="1" applyProtection="1">
      <alignment horizontal="center" vertical="center" shrinkToFit="1"/>
    </xf>
    <xf numFmtId="0" fontId="8" fillId="0" borderId="4" xfId="0" applyFont="1" applyBorder="1" applyAlignment="1" applyProtection="1">
      <alignment horizontal="right" vertical="center"/>
      <protection locked="0"/>
    </xf>
    <xf numFmtId="20" fontId="8" fillId="0" borderId="4" xfId="0" applyNumberFormat="1" applyFont="1" applyBorder="1" applyAlignment="1" applyProtection="1">
      <alignment horizontal="center" vertical="center" shrinkToFit="1"/>
      <protection locked="0"/>
    </xf>
    <xf numFmtId="0" fontId="8" fillId="0" borderId="52" xfId="0" applyFont="1" applyBorder="1" applyAlignment="1" applyProtection="1">
      <alignment horizontal="center" vertical="center" shrinkToFit="1"/>
      <protection locked="0"/>
    </xf>
    <xf numFmtId="176" fontId="8" fillId="0" borderId="4" xfId="0" applyNumberFormat="1" applyFont="1" applyBorder="1" applyAlignment="1" applyProtection="1">
      <alignment horizontal="center" vertical="center" shrinkToFit="1"/>
      <protection locked="0"/>
    </xf>
  </cellXfs>
  <cellStyles count="2">
    <cellStyle name="標準" xfId="0" builtinId="0"/>
    <cellStyle name="標準 2" xfId="1"/>
  </cellStyles>
  <dxfs count="122">
    <dxf>
      <fill>
        <patternFill>
          <bgColor rgb="FF00B0F0"/>
        </patternFill>
      </fill>
    </dxf>
    <dxf>
      <font>
        <b/>
        <i val="0"/>
        <color auto="1"/>
      </font>
      <fill>
        <patternFill>
          <bgColor rgb="FF00B0F0"/>
        </patternFill>
      </fill>
      <border>
        <left/>
        <right/>
        <top/>
        <bottom/>
      </border>
    </dxf>
    <dxf>
      <font>
        <color theme="0"/>
      </font>
      <fill>
        <patternFill>
          <bgColor theme="0"/>
        </patternFill>
      </fill>
    </dxf>
    <dxf>
      <fill>
        <patternFill>
          <bgColor rgb="FF00B0F0"/>
        </patternFill>
      </fill>
    </dxf>
    <dxf>
      <font>
        <b/>
        <i val="0"/>
        <color auto="1"/>
      </font>
      <fill>
        <patternFill>
          <bgColor rgb="FF00B0F0"/>
        </patternFill>
      </fill>
      <border>
        <left/>
        <right/>
        <top/>
        <bottom/>
      </border>
    </dxf>
    <dxf>
      <font>
        <color theme="0"/>
      </font>
      <fill>
        <patternFill>
          <bgColor theme="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rgb="FF00B0F0"/>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rgb="FF00B0F0"/>
        </patternFill>
      </fill>
    </dxf>
    <dxf>
      <font>
        <b/>
        <i val="0"/>
        <color auto="1"/>
      </font>
      <fill>
        <patternFill>
          <bgColor rgb="FF00B0F0"/>
        </patternFill>
      </fill>
    </dxf>
    <dxf>
      <font>
        <b/>
        <i val="0"/>
        <color auto="1"/>
      </font>
      <fill>
        <patternFill>
          <bgColor theme="7"/>
        </patternFill>
      </fill>
    </dxf>
    <dxf>
      <font>
        <color theme="0"/>
      </font>
      <fill>
        <patternFill patternType="none">
          <bgColor auto="1"/>
        </patternFill>
      </fill>
    </dxf>
    <dxf>
      <font>
        <color auto="1"/>
      </font>
      <fill>
        <patternFill>
          <bgColor theme="7"/>
        </patternFill>
      </fill>
    </dxf>
    <dxf>
      <border>
        <right/>
        <vertical/>
        <horizontal/>
      </border>
    </dxf>
    <dxf>
      <font>
        <color auto="1"/>
      </font>
      <fill>
        <patternFill>
          <bgColor theme="7"/>
        </patternFill>
      </fill>
    </dxf>
    <dxf>
      <font>
        <color theme="0"/>
      </font>
    </dxf>
    <dxf>
      <font>
        <color auto="1"/>
      </font>
      <fill>
        <patternFill>
          <bgColor theme="7"/>
        </patternFill>
      </fill>
    </dxf>
    <dxf>
      <font>
        <color auto="1"/>
      </font>
      <fill>
        <patternFill>
          <bgColor theme="7"/>
        </patternFill>
      </fill>
    </dxf>
    <dxf>
      <font>
        <color auto="1"/>
      </font>
      <fill>
        <patternFill>
          <bgColor theme="7"/>
        </patternFill>
      </fill>
    </dxf>
    <dxf>
      <fill>
        <patternFill>
          <bgColor theme="7"/>
        </patternFill>
      </fill>
    </dxf>
    <dxf>
      <font>
        <color auto="1"/>
      </font>
      <fill>
        <patternFill>
          <bgColor theme="7"/>
        </patternFill>
      </fill>
    </dxf>
    <dxf>
      <font>
        <color auto="1"/>
      </font>
      <fill>
        <patternFill>
          <bgColor theme="7"/>
        </patternFill>
      </fill>
    </dxf>
  </dxfs>
  <tableStyles count="0" defaultTableStyle="TableStyleMedium2" defaultPivotStyle="PivotStyleLight16"/>
  <colors>
    <mruColors>
      <color rgb="FF008080"/>
      <color rgb="FF339966"/>
      <color rgb="FF33CCCC"/>
      <color rgb="FFABDAD1"/>
      <color rgb="FFABEEC6"/>
      <color rgb="FFFAEEC6"/>
      <color rgb="FFFFCCCC"/>
      <color rgb="FF99FF33"/>
      <color rgb="FFCC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0</xdr:colOff>
      <xdr:row>3</xdr:row>
      <xdr:rowOff>38100</xdr:rowOff>
    </xdr:from>
    <xdr:to>
      <xdr:col>28</xdr:col>
      <xdr:colOff>57150</xdr:colOff>
      <xdr:row>4</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4486275" y="752475"/>
          <a:ext cx="2714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游明朝 Light"/>
              <a:ea typeface="游明朝 Light"/>
            </a:rPr>
            <a:t>幼児投影（幼稚園、保育園、認定こども園用）</a:t>
          </a:r>
        </a:p>
      </xdr:txBody>
    </xdr:sp>
    <xdr:clientData/>
  </xdr:twoCellAnchor>
  <xdr:twoCellAnchor>
    <xdr:from>
      <xdr:col>6</xdr:col>
      <xdr:colOff>277744</xdr:colOff>
      <xdr:row>29</xdr:row>
      <xdr:rowOff>351664</xdr:rowOff>
    </xdr:from>
    <xdr:to>
      <xdr:col>8</xdr:col>
      <xdr:colOff>57979</xdr:colOff>
      <xdr:row>35</xdr:row>
      <xdr:rowOff>380999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49344" y="7247764"/>
          <a:ext cx="466035" cy="800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2500"/>
            </a:lnSpc>
          </a:pPr>
          <a:r>
            <a:rPr kumimoji="1" lang="ja-JP" altLang="en-US" sz="1100">
              <a:latin typeface="游明朝" panose="02020400000000000000" pitchFamily="18" charset="-128"/>
              <a:ea typeface="游明朝" panose="02020400000000000000" pitchFamily="18" charset="-128"/>
            </a:rPr>
            <a:t>職名</a:t>
          </a:r>
          <a:endParaRPr kumimoji="1" lang="en-US" altLang="ja-JP" sz="1100">
            <a:latin typeface="游明朝" panose="02020400000000000000" pitchFamily="18" charset="-128"/>
            <a:ea typeface="游明朝" panose="02020400000000000000" pitchFamily="18" charset="-128"/>
          </a:endParaRPr>
        </a:p>
        <a:p>
          <a:pPr algn="r">
            <a:lnSpc>
              <a:spcPts val="2500"/>
            </a:lnSpc>
          </a:pPr>
          <a:r>
            <a:rPr kumimoji="1" lang="ja-JP" altLang="en-US" sz="1100">
              <a:latin typeface="游明朝" panose="02020400000000000000" pitchFamily="18" charset="-128"/>
              <a:ea typeface="游明朝" panose="02020400000000000000" pitchFamily="18" charset="-128"/>
            </a:rPr>
            <a:t>氏名</a:t>
          </a:r>
        </a:p>
      </xdr:txBody>
    </xdr:sp>
    <xdr:clientData/>
  </xdr:twoCellAnchor>
  <xdr:twoCellAnchor>
    <xdr:from>
      <xdr:col>0</xdr:col>
      <xdr:colOff>141143</xdr:colOff>
      <xdr:row>3</xdr:row>
      <xdr:rowOff>200889</xdr:rowOff>
    </xdr:from>
    <xdr:to>
      <xdr:col>12</xdr:col>
      <xdr:colOff>133639</xdr:colOff>
      <xdr:row>5</xdr:row>
      <xdr:rowOff>390539</xdr:rowOff>
    </xdr:to>
    <xdr:sp macro="" textlink="">
      <xdr:nvSpPr>
        <xdr:cNvPr id="6" name="角丸四角形 5">
          <a:extLst>
            <a:ext uri="{FF2B5EF4-FFF2-40B4-BE49-F238E27FC236}">
              <a16:creationId xmlns:a16="http://schemas.microsoft.com/office/drawing/2014/main" id="{00000000-0008-0000-0000-00000E000000}"/>
            </a:ext>
          </a:extLst>
        </xdr:cNvPr>
        <xdr:cNvSpPr/>
      </xdr:nvSpPr>
      <xdr:spPr>
        <a:xfrm>
          <a:off x="141143" y="200889"/>
          <a:ext cx="3088121" cy="665900"/>
        </a:xfrm>
        <a:prstGeom prst="roundRect">
          <a:avLst>
            <a:gd name="adj" fmla="val 7207"/>
          </a:avLst>
        </a:prstGeom>
        <a:solidFill>
          <a:srgbClr val="FAEEC6"/>
        </a:solidFill>
        <a:ln w="38100">
          <a:solidFill>
            <a:srgbClr val="9EC3B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2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こちらは</a:t>
          </a:r>
          <a:r>
            <a:rPr kumimoji="1" lang="ja-JP" altLang="ja-JP" sz="2000" b="1">
              <a:solidFill>
                <a:schemeClr val="lt1"/>
              </a:solidFill>
              <a:effectLst/>
              <a:latin typeface="HG丸ｺﾞｼｯｸM-PRO" panose="020F0600000000000000" pitchFamily="50" charset="-128"/>
              <a:ea typeface="HG丸ｺﾞｼｯｸM-PRO" panose="020F0600000000000000" pitchFamily="50" charset="-128"/>
              <a:cs typeface="+mn-cs"/>
            </a:rPr>
            <a:t> </a:t>
          </a:r>
          <a:r>
            <a:rPr kumimoji="1" lang="ja-JP" altLang="en-US" sz="2400" b="1" u="sng">
              <a:solidFill>
                <a:srgbClr val="008080"/>
              </a:solidFill>
              <a:effectLst/>
              <a:latin typeface="HG丸ｺﾞｼｯｸM-PRO" panose="020F0600000000000000" pitchFamily="50" charset="-128"/>
              <a:ea typeface="HG丸ｺﾞｼｯｸM-PRO" panose="020F0600000000000000" pitchFamily="50" charset="-128"/>
              <a:cs typeface="+mn-cs"/>
            </a:rPr>
            <a:t>入力</a:t>
          </a:r>
          <a:r>
            <a:rPr kumimoji="1" lang="ja-JP" altLang="ja-JP" sz="2400" b="1" u="sng">
              <a:solidFill>
                <a:srgbClr val="008080"/>
              </a:solidFill>
              <a:effectLst/>
              <a:latin typeface="HG丸ｺﾞｼｯｸM-PRO" panose="020F0600000000000000" pitchFamily="50" charset="-128"/>
              <a:ea typeface="HG丸ｺﾞｼｯｸM-PRO" panose="020F0600000000000000" pitchFamily="50" charset="-128"/>
              <a:cs typeface="+mn-cs"/>
            </a:rPr>
            <a:t>例</a:t>
          </a:r>
          <a:r>
            <a:rPr kumimoji="1" lang="ja-JP" altLang="ja-JP" sz="2000" b="1">
              <a:solidFill>
                <a:schemeClr val="lt1"/>
              </a:solidFill>
              <a:effectLst/>
              <a:latin typeface="HG丸ｺﾞｼｯｸM-PRO" panose="020F0600000000000000" pitchFamily="50" charset="-128"/>
              <a:ea typeface="HG丸ｺﾞｼｯｸM-PRO" panose="020F0600000000000000" pitchFamily="50" charset="-128"/>
              <a:cs typeface="+mn-cs"/>
            </a:rPr>
            <a:t> </a:t>
          </a:r>
          <a:r>
            <a:rPr kumimoji="1" lang="ja-JP" altLang="ja-JP" sz="2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です</a:t>
          </a:r>
          <a:endParaRPr lang="ja-JP" altLang="ja-JP" sz="2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294409</xdr:colOff>
      <xdr:row>7</xdr:row>
      <xdr:rowOff>355023</xdr:rowOff>
    </xdr:from>
    <xdr:to>
      <xdr:col>26</xdr:col>
      <xdr:colOff>77932</xdr:colOff>
      <xdr:row>10</xdr:row>
      <xdr:rowOff>115371</xdr:rowOff>
    </xdr:to>
    <xdr:sp macro="" textlink="">
      <xdr:nvSpPr>
        <xdr:cNvPr id="7" name="角丸四角形 6">
          <a:extLst>
            <a:ext uri="{FF2B5EF4-FFF2-40B4-BE49-F238E27FC236}">
              <a16:creationId xmlns:a16="http://schemas.microsoft.com/office/drawing/2014/main" id="{00000000-0008-0000-0000-00000C000000}"/>
            </a:ext>
          </a:extLst>
        </xdr:cNvPr>
        <xdr:cNvSpPr/>
      </xdr:nvSpPr>
      <xdr:spPr>
        <a:xfrm>
          <a:off x="4468091" y="1610591"/>
          <a:ext cx="2398568" cy="479053"/>
        </a:xfrm>
        <a:prstGeom prst="roundRect">
          <a:avLst>
            <a:gd name="adj" fmla="val 5039"/>
          </a:avLst>
        </a:prstGeom>
        <a:noFill/>
        <a:ln w="38100">
          <a:solidFill>
            <a:srgbClr val="00808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86593</xdr:colOff>
      <xdr:row>13</xdr:row>
      <xdr:rowOff>233795</xdr:rowOff>
    </xdr:from>
    <xdr:to>
      <xdr:col>16</xdr:col>
      <xdr:colOff>121229</xdr:colOff>
      <xdr:row>15</xdr:row>
      <xdr:rowOff>6824</xdr:rowOff>
    </xdr:to>
    <xdr:sp macro="" textlink="">
      <xdr:nvSpPr>
        <xdr:cNvPr id="8" name="角丸四角形 7">
          <a:extLst>
            <a:ext uri="{FF2B5EF4-FFF2-40B4-BE49-F238E27FC236}">
              <a16:creationId xmlns:a16="http://schemas.microsoft.com/office/drawing/2014/main" id="{00000000-0008-0000-0000-000006000000}"/>
            </a:ext>
          </a:extLst>
        </xdr:cNvPr>
        <xdr:cNvSpPr/>
      </xdr:nvSpPr>
      <xdr:spPr>
        <a:xfrm>
          <a:off x="3740729" y="2961409"/>
          <a:ext cx="554182" cy="370506"/>
        </a:xfrm>
        <a:prstGeom prst="roundRect">
          <a:avLst>
            <a:gd name="adj" fmla="val 5039"/>
          </a:avLst>
        </a:prstGeom>
        <a:noFill/>
        <a:ln w="38100">
          <a:solidFill>
            <a:srgbClr val="00808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189634</xdr:colOff>
      <xdr:row>11</xdr:row>
      <xdr:rowOff>104775</xdr:rowOff>
    </xdr:from>
    <xdr:to>
      <xdr:col>17</xdr:col>
      <xdr:colOff>238125</xdr:colOff>
      <xdr:row>14</xdr:row>
      <xdr:rowOff>83189</xdr:rowOff>
    </xdr:to>
    <xdr:sp macro="" textlink="">
      <xdr:nvSpPr>
        <xdr:cNvPr id="9" name="テキスト ボックス 8">
          <a:extLst>
            <a:ext uri="{FF2B5EF4-FFF2-40B4-BE49-F238E27FC236}">
              <a16:creationId xmlns:a16="http://schemas.microsoft.com/office/drawing/2014/main" id="{00000000-0008-0000-0000-000007000000}"/>
            </a:ext>
          </a:extLst>
        </xdr:cNvPr>
        <xdr:cNvSpPr txBox="1"/>
      </xdr:nvSpPr>
      <xdr:spPr>
        <a:xfrm>
          <a:off x="3285259" y="2314575"/>
          <a:ext cx="1439141" cy="721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「公立」「私立」</a:t>
          </a:r>
          <a:endParaRPr kumimoji="1" lang="en-US" altLang="ja-JP" sz="1100" b="1">
            <a:solidFill>
              <a:srgbClr val="00808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のいずれかを</a:t>
          </a:r>
          <a:endParaRPr kumimoji="1" lang="en-US" altLang="ja-JP" sz="1100" b="1">
            <a:solidFill>
              <a:srgbClr val="00808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選択してください。</a:t>
          </a:r>
        </a:p>
      </xdr:txBody>
    </xdr:sp>
    <xdr:clientData/>
  </xdr:twoCellAnchor>
  <xdr:twoCellAnchor>
    <xdr:from>
      <xdr:col>17</xdr:col>
      <xdr:colOff>242454</xdr:colOff>
      <xdr:row>10</xdr:row>
      <xdr:rowOff>143740</xdr:rowOff>
    </xdr:from>
    <xdr:to>
      <xdr:col>25</xdr:col>
      <xdr:colOff>155863</xdr:colOff>
      <xdr:row>11</xdr:row>
      <xdr:rowOff>146401</xdr:rowOff>
    </xdr:to>
    <xdr:sp macro="" textlink="">
      <xdr:nvSpPr>
        <xdr:cNvPr id="10" name="テキスト ボックス 9">
          <a:extLst>
            <a:ext uri="{FF2B5EF4-FFF2-40B4-BE49-F238E27FC236}">
              <a16:creationId xmlns:a16="http://schemas.microsoft.com/office/drawing/2014/main" id="{00000000-0008-0000-0000-000007000000}"/>
            </a:ext>
          </a:extLst>
        </xdr:cNvPr>
        <xdr:cNvSpPr txBox="1"/>
      </xdr:nvSpPr>
      <xdr:spPr>
        <a:xfrm>
          <a:off x="4771159" y="2118013"/>
          <a:ext cx="2000249" cy="253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入力漏れにご注意ください。</a:t>
          </a:r>
        </a:p>
      </xdr:txBody>
    </xdr:sp>
    <xdr:clientData/>
  </xdr:twoCellAnchor>
  <xdr:twoCellAnchor>
    <xdr:from>
      <xdr:col>1</xdr:col>
      <xdr:colOff>103910</xdr:colOff>
      <xdr:row>18</xdr:row>
      <xdr:rowOff>60613</xdr:rowOff>
    </xdr:from>
    <xdr:to>
      <xdr:col>13</xdr:col>
      <xdr:colOff>69273</xdr:colOff>
      <xdr:row>19</xdr:row>
      <xdr:rowOff>320387</xdr:rowOff>
    </xdr:to>
    <xdr:sp macro="" textlink="">
      <xdr:nvSpPr>
        <xdr:cNvPr id="11" name="角丸四角形 10">
          <a:extLst>
            <a:ext uri="{FF2B5EF4-FFF2-40B4-BE49-F238E27FC236}">
              <a16:creationId xmlns:a16="http://schemas.microsoft.com/office/drawing/2014/main" id="{00000000-0008-0000-0000-000008000000}"/>
            </a:ext>
          </a:extLst>
        </xdr:cNvPr>
        <xdr:cNvSpPr/>
      </xdr:nvSpPr>
      <xdr:spPr>
        <a:xfrm>
          <a:off x="277092" y="4234295"/>
          <a:ext cx="3273136" cy="606137"/>
        </a:xfrm>
        <a:prstGeom prst="roundRect">
          <a:avLst>
            <a:gd name="adj" fmla="val 5039"/>
          </a:avLst>
        </a:prstGeom>
        <a:noFill/>
        <a:ln w="38100">
          <a:solidFill>
            <a:srgbClr val="00808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69273</xdr:colOff>
      <xdr:row>18</xdr:row>
      <xdr:rowOff>147204</xdr:rowOff>
    </xdr:from>
    <xdr:to>
      <xdr:col>19</xdr:col>
      <xdr:colOff>103910</xdr:colOff>
      <xdr:row>19</xdr:row>
      <xdr:rowOff>303069</xdr:rowOff>
    </xdr:to>
    <xdr:sp macro="" textlink="">
      <xdr:nvSpPr>
        <xdr:cNvPr id="13" name="テキスト ボックス 12">
          <a:extLst>
            <a:ext uri="{FF2B5EF4-FFF2-40B4-BE49-F238E27FC236}">
              <a16:creationId xmlns:a16="http://schemas.microsoft.com/office/drawing/2014/main" id="{00000000-0008-0000-0000-000009000000}"/>
            </a:ext>
          </a:extLst>
        </xdr:cNvPr>
        <xdr:cNvSpPr txBox="1"/>
      </xdr:nvSpPr>
      <xdr:spPr>
        <a:xfrm>
          <a:off x="3550228" y="4320886"/>
          <a:ext cx="1601932" cy="502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電話番号の入力を</a:t>
          </a:r>
          <a:endParaRPr kumimoji="1" lang="en-US" altLang="ja-JP" sz="1100" b="1">
            <a:solidFill>
              <a:srgbClr val="00808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お願いします。</a:t>
          </a:r>
        </a:p>
      </xdr:txBody>
    </xdr:sp>
    <xdr:clientData/>
  </xdr:twoCellAnchor>
  <xdr:twoCellAnchor>
    <xdr:from>
      <xdr:col>8</xdr:col>
      <xdr:colOff>25977</xdr:colOff>
      <xdr:row>32</xdr:row>
      <xdr:rowOff>0</xdr:rowOff>
    </xdr:from>
    <xdr:to>
      <xdr:col>25</xdr:col>
      <xdr:colOff>8660</xdr:colOff>
      <xdr:row>35</xdr:row>
      <xdr:rowOff>320386</xdr:rowOff>
    </xdr:to>
    <xdr:sp macro="" textlink="">
      <xdr:nvSpPr>
        <xdr:cNvPr id="14" name="角丸四角形 13">
          <a:extLst>
            <a:ext uri="{FF2B5EF4-FFF2-40B4-BE49-F238E27FC236}">
              <a16:creationId xmlns:a16="http://schemas.microsoft.com/office/drawing/2014/main" id="{00000000-0008-0000-0000-00000A000000}"/>
            </a:ext>
          </a:extLst>
        </xdr:cNvPr>
        <xdr:cNvSpPr/>
      </xdr:nvSpPr>
      <xdr:spPr>
        <a:xfrm>
          <a:off x="2104159" y="6736773"/>
          <a:ext cx="4520046" cy="632113"/>
        </a:xfrm>
        <a:prstGeom prst="roundRect">
          <a:avLst>
            <a:gd name="adj" fmla="val 5039"/>
          </a:avLst>
        </a:prstGeom>
        <a:noFill/>
        <a:ln w="38100">
          <a:solidFill>
            <a:srgbClr val="00808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228600</xdr:colOff>
      <xdr:row>35</xdr:row>
      <xdr:rowOff>247649</xdr:rowOff>
    </xdr:from>
    <xdr:to>
      <xdr:col>27</xdr:col>
      <xdr:colOff>83527</xdr:colOff>
      <xdr:row>40</xdr:row>
      <xdr:rowOff>247650</xdr:rowOff>
    </xdr:to>
    <xdr:sp macro="" textlink="">
      <xdr:nvSpPr>
        <xdr:cNvPr id="15" name="テキスト ボックス 14">
          <a:extLst>
            <a:ext uri="{FF2B5EF4-FFF2-40B4-BE49-F238E27FC236}">
              <a16:creationId xmlns:a16="http://schemas.microsoft.com/office/drawing/2014/main" id="{00000000-0008-0000-0000-00000B000000}"/>
            </a:ext>
          </a:extLst>
        </xdr:cNvPr>
        <xdr:cNvSpPr txBox="1"/>
      </xdr:nvSpPr>
      <xdr:spPr>
        <a:xfrm>
          <a:off x="2628900" y="7210424"/>
          <a:ext cx="4350727" cy="184785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減免を受ける引率者</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 全員分 </a:t>
          </a:r>
          <a:r>
            <a:rPr kumimoji="1" lang="ja-JP" altLang="en-US" sz="1100" b="1" u="dbl">
              <a:solidFill>
                <a:srgbClr val="008080"/>
              </a:solidFill>
              <a:latin typeface="HG丸ｺﾞｼｯｸM-PRO" panose="020F0600000000000000" pitchFamily="50" charset="-128"/>
              <a:ea typeface="HG丸ｺﾞｼｯｸM-PRO" panose="020F0600000000000000" pitchFamily="50" charset="-128"/>
            </a:rPr>
            <a:t>の「</a:t>
          </a:r>
          <a:r>
            <a:rPr kumimoji="1" lang="ja-JP" altLang="en-US" sz="1100" b="1">
              <a:solidFill>
                <a:srgbClr val="008080"/>
              </a:solidFill>
              <a:latin typeface="HG丸ｺﾞｼｯｸM-PRO" panose="020F0600000000000000" pitchFamily="50" charset="-128"/>
              <a:ea typeface="HG丸ｺﾞｼｯｸM-PRO" panose="020F0600000000000000" pitchFamily="50" charset="-128"/>
            </a:rPr>
            <a:t>職名」および「氏名」を入力</a:t>
          </a:r>
          <a:endParaRPr kumimoji="1" lang="en-US" altLang="ja-JP" sz="1100" b="1">
            <a:solidFill>
              <a:srgbClr val="00808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してください。</a:t>
          </a:r>
          <a:endParaRPr kumimoji="1" lang="en-US" altLang="ja-JP" sz="1100" b="1">
            <a:solidFill>
              <a:srgbClr val="008080"/>
            </a:solidFill>
            <a:latin typeface="HG丸ｺﾞｼｯｸM-PRO" panose="020F0600000000000000" pitchFamily="50" charset="-128"/>
            <a:ea typeface="HG丸ｺﾞｼｯｸM-PRO" panose="020F0600000000000000" pitchFamily="50" charset="-128"/>
          </a:endParaRPr>
        </a:p>
        <a:p>
          <a:endParaRPr kumimoji="1" lang="en-US" altLang="ja-JP" sz="1100" b="1">
            <a:solidFill>
              <a:srgbClr val="00808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園外の方（カメラマン、添乗員、保護者等）は減免対象となりません。</a:t>
          </a:r>
          <a:endParaRPr kumimoji="1" lang="en-US" altLang="ja-JP" sz="1100" b="1">
            <a:solidFill>
              <a:srgbClr val="00808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008080"/>
              </a:solidFill>
              <a:latin typeface="HG丸ｺﾞｼｯｸM-PRO" panose="020F0600000000000000" pitchFamily="50" charset="-128"/>
              <a:ea typeface="HG丸ｺﾞｼｯｸM-PRO" panose="020F0600000000000000" pitchFamily="50" charset="-128"/>
            </a:rPr>
            <a:t>また、プラネタリウムの観覧はできません。</a:t>
          </a:r>
          <a:endParaRPr kumimoji="1" lang="en-US" altLang="ja-JP" sz="1100" b="1">
            <a:solidFill>
              <a:srgbClr val="008080"/>
            </a:solidFill>
            <a:latin typeface="HG丸ｺﾞｼｯｸM-PRO" panose="020F0600000000000000" pitchFamily="50" charset="-128"/>
            <a:ea typeface="HG丸ｺﾞｼｯｸM-PRO" panose="020F0600000000000000" pitchFamily="50" charset="-128"/>
          </a:endParaRPr>
        </a:p>
        <a:p>
          <a:endParaRPr kumimoji="1" lang="en-US" altLang="ja-JP" sz="1100" b="1">
            <a:solidFill>
              <a:srgbClr val="008080"/>
            </a:solidFill>
            <a:latin typeface="HG丸ｺﾞｼｯｸM-PRO" panose="020F0600000000000000" pitchFamily="50" charset="-128"/>
            <a:ea typeface="HG丸ｺﾞｼｯｸM-PRO" panose="020F0600000000000000" pitchFamily="50" charset="-128"/>
          </a:endParaRPr>
        </a:p>
        <a:p>
          <a:r>
            <a:rPr kumimoji="1" lang="en-US" altLang="ja-JP" sz="1100" b="1">
              <a:solidFill>
                <a:srgbClr val="008080"/>
              </a:solidFill>
              <a:latin typeface="HG丸ｺﾞｼｯｸM-PRO" panose="020F0600000000000000" pitchFamily="50" charset="-128"/>
              <a:ea typeface="HG丸ｺﾞｼｯｸM-PRO" panose="020F0600000000000000" pitchFamily="50" charset="-128"/>
            </a:rPr>
            <a:t>4</a:t>
          </a:r>
          <a:r>
            <a:rPr kumimoji="1" lang="ja-JP" altLang="en-US" sz="1100" b="1">
              <a:solidFill>
                <a:srgbClr val="008080"/>
              </a:solidFill>
              <a:latin typeface="HG丸ｺﾞｼｯｸM-PRO" panose="020F0600000000000000" pitchFamily="50" charset="-128"/>
              <a:ea typeface="HG丸ｺﾞｼｯｸM-PRO" panose="020F0600000000000000" pitchFamily="50" charset="-128"/>
            </a:rPr>
            <a:t>名以上の減免を受ける場合は、</a:t>
          </a:r>
          <a:r>
            <a:rPr kumimoji="1" lang="en-US" altLang="ja-JP" sz="1100" b="1">
              <a:solidFill>
                <a:srgbClr val="008080"/>
              </a:solidFill>
              <a:latin typeface="HG丸ｺﾞｼｯｸM-PRO" panose="020F0600000000000000" pitchFamily="50" charset="-128"/>
              <a:ea typeface="HG丸ｺﾞｼｯｸM-PRO" panose="020F0600000000000000" pitchFamily="50" charset="-128"/>
            </a:rPr>
            <a:t>4</a:t>
          </a:r>
          <a:r>
            <a:rPr kumimoji="1" lang="ja-JP" altLang="en-US" sz="1100" b="1">
              <a:solidFill>
                <a:srgbClr val="008080"/>
              </a:solidFill>
              <a:latin typeface="HG丸ｺﾞｼｯｸM-PRO" panose="020F0600000000000000" pitchFamily="50" charset="-128"/>
              <a:ea typeface="HG丸ｺﾞｼｯｸM-PRO" panose="020F0600000000000000" pitchFamily="50" charset="-128"/>
            </a:rPr>
            <a:t>人目以降を下記</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「追加記入欄」</a:t>
          </a:r>
          <a:r>
            <a:rPr kumimoji="1" lang="ja-JP" altLang="en-US" sz="1100" b="1" u="none">
              <a:solidFill>
                <a:srgbClr val="008080"/>
              </a:solidFill>
              <a:latin typeface="HG丸ｺﾞｼｯｸM-PRO" panose="020F0600000000000000" pitchFamily="50" charset="-128"/>
              <a:ea typeface="HG丸ｺﾞｼｯｸM-PRO" panose="020F0600000000000000" pitchFamily="50" charset="-128"/>
            </a:rPr>
            <a:t>に入力してください。</a:t>
          </a:r>
          <a:endParaRPr kumimoji="1" lang="en-US" altLang="ja-JP" sz="1100" b="1" u="none">
            <a:solidFill>
              <a:srgbClr val="008080"/>
            </a:solidFill>
            <a:latin typeface="HG丸ｺﾞｼｯｸM-PRO" panose="020F0600000000000000" pitchFamily="50" charset="-128"/>
            <a:ea typeface="HG丸ｺﾞｼｯｸM-PRO" panose="020F0600000000000000" pitchFamily="50" charset="-128"/>
          </a:endParaRPr>
        </a:p>
        <a:p>
          <a:endParaRPr kumimoji="1" lang="ja-JP" altLang="en-US" sz="1100" b="1">
            <a:solidFill>
              <a:srgbClr val="00808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290945</xdr:colOff>
      <xdr:row>39</xdr:row>
      <xdr:rowOff>352425</xdr:rowOff>
    </xdr:from>
    <xdr:to>
      <xdr:col>24</xdr:col>
      <xdr:colOff>304800</xdr:colOff>
      <xdr:row>52</xdr:row>
      <xdr:rowOff>164519</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6491720" y="8686800"/>
          <a:ext cx="13855" cy="2821994"/>
        </a:xfrm>
        <a:prstGeom prst="straightConnector1">
          <a:avLst/>
        </a:prstGeom>
        <a:ln w="38100">
          <a:solidFill>
            <a:srgbClr val="FF0000"/>
          </a:solidFill>
          <a:headEnd type="none"/>
          <a:tailEnd type="arrow" w="lg" len="lg"/>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294409</xdr:colOff>
      <xdr:row>41</xdr:row>
      <xdr:rowOff>60614</xdr:rowOff>
    </xdr:from>
    <xdr:to>
      <xdr:col>17</xdr:col>
      <xdr:colOff>277090</xdr:colOff>
      <xdr:row>43</xdr:row>
      <xdr:rowOff>58015</xdr:rowOff>
    </xdr:to>
    <xdr:sp macro="" textlink="">
      <xdr:nvSpPr>
        <xdr:cNvPr id="17" name="角丸四角形 16">
          <a:extLst>
            <a:ext uri="{FF2B5EF4-FFF2-40B4-BE49-F238E27FC236}">
              <a16:creationId xmlns:a16="http://schemas.microsoft.com/office/drawing/2014/main" id="{00000000-0008-0000-0000-000006000000}"/>
            </a:ext>
          </a:extLst>
        </xdr:cNvPr>
        <xdr:cNvSpPr/>
      </xdr:nvSpPr>
      <xdr:spPr>
        <a:xfrm>
          <a:off x="3420341" y="9221932"/>
          <a:ext cx="1385454" cy="352424"/>
        </a:xfrm>
        <a:prstGeom prst="roundRect">
          <a:avLst>
            <a:gd name="adj" fmla="val 5039"/>
          </a:avLst>
        </a:prstGeom>
        <a:noFill/>
        <a:ln w="38100">
          <a:solidFill>
            <a:srgbClr val="00808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245052</xdr:colOff>
      <xdr:row>40</xdr:row>
      <xdr:rowOff>247649</xdr:rowOff>
    </xdr:from>
    <xdr:to>
      <xdr:col>24</xdr:col>
      <xdr:colOff>57150</xdr:colOff>
      <xdr:row>46</xdr:row>
      <xdr:rowOff>28574</xdr:rowOff>
    </xdr:to>
    <xdr:sp macro="" textlink="">
      <xdr:nvSpPr>
        <xdr:cNvPr id="18" name="テキスト ボックス 17">
          <a:extLst>
            <a:ext uri="{FF2B5EF4-FFF2-40B4-BE49-F238E27FC236}">
              <a16:creationId xmlns:a16="http://schemas.microsoft.com/office/drawing/2014/main" id="{00000000-0008-0000-0000-000009000000}"/>
            </a:ext>
          </a:extLst>
        </xdr:cNvPr>
        <xdr:cNvSpPr txBox="1"/>
      </xdr:nvSpPr>
      <xdr:spPr>
        <a:xfrm>
          <a:off x="4731327" y="9058274"/>
          <a:ext cx="1526598"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rgbClr val="008080"/>
              </a:solidFill>
              <a:latin typeface="HG丸ｺﾞｼｯｸM-PRO" panose="020F0600000000000000" pitchFamily="50" charset="-128"/>
              <a:ea typeface="HG丸ｺﾞｼｯｸM-PRO" panose="020F0600000000000000" pitchFamily="50" charset="-128"/>
            </a:rPr>
            <a:t>プラネタリウム投影開始３０分前 までに必ずご来館ください。</a:t>
          </a:r>
          <a:endParaRPr kumimoji="1" lang="ja-JP" altLang="en-US" sz="1100" b="1">
            <a:solidFill>
              <a:srgbClr val="00808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3</xdr:row>
      <xdr:rowOff>38100</xdr:rowOff>
    </xdr:from>
    <xdr:to>
      <xdr:col>29</xdr:col>
      <xdr:colOff>57150</xdr:colOff>
      <xdr:row>4</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4486275" y="752475"/>
          <a:ext cx="26384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游明朝 Light"/>
              <a:ea typeface="游明朝 Light"/>
            </a:rPr>
            <a:t>幼児投影（幼稚園、保育園、認定こども園用）</a:t>
          </a:r>
        </a:p>
      </xdr:txBody>
    </xdr:sp>
    <xdr:clientData/>
  </xdr:twoCellAnchor>
  <xdr:twoCellAnchor>
    <xdr:from>
      <xdr:col>6</xdr:col>
      <xdr:colOff>277744</xdr:colOff>
      <xdr:row>29</xdr:row>
      <xdr:rowOff>351664</xdr:rowOff>
    </xdr:from>
    <xdr:to>
      <xdr:col>8</xdr:col>
      <xdr:colOff>57979</xdr:colOff>
      <xdr:row>35</xdr:row>
      <xdr:rowOff>380999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49344" y="7247764"/>
          <a:ext cx="466035" cy="800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2500"/>
            </a:lnSpc>
          </a:pPr>
          <a:r>
            <a:rPr kumimoji="1" lang="ja-JP" altLang="en-US" sz="1100">
              <a:latin typeface="游明朝" panose="02020400000000000000" pitchFamily="18" charset="-128"/>
              <a:ea typeface="游明朝" panose="02020400000000000000" pitchFamily="18" charset="-128"/>
            </a:rPr>
            <a:t>職名</a:t>
          </a:r>
          <a:endParaRPr kumimoji="1" lang="en-US" altLang="ja-JP" sz="1100">
            <a:latin typeface="游明朝" panose="02020400000000000000" pitchFamily="18" charset="-128"/>
            <a:ea typeface="游明朝" panose="02020400000000000000" pitchFamily="18" charset="-128"/>
          </a:endParaRPr>
        </a:p>
        <a:p>
          <a:pPr algn="r">
            <a:lnSpc>
              <a:spcPts val="2500"/>
            </a:lnSpc>
          </a:pPr>
          <a:r>
            <a:rPr kumimoji="1" lang="ja-JP" altLang="en-US" sz="1100">
              <a:latin typeface="游明朝" panose="02020400000000000000" pitchFamily="18" charset="-128"/>
              <a:ea typeface="游明朝" panose="02020400000000000000" pitchFamily="18" charset="-128"/>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8"/>
  <sheetViews>
    <sheetView showGridLines="0" tabSelected="1" view="pageBreakPreview" topLeftCell="A4" zoomScaleNormal="110" zoomScaleSheetLayoutView="100" workbookViewId="0">
      <selection activeCell="R23" sqref="R23:AA25"/>
    </sheetView>
  </sheetViews>
  <sheetFormatPr defaultRowHeight="18.75" x14ac:dyDescent="0.4"/>
  <cols>
    <col min="1" max="4" width="2.25" style="3" customWidth="1"/>
    <col min="5" max="8" width="4.5" style="3" customWidth="1"/>
    <col min="9" max="10" width="2.25" style="3" customWidth="1"/>
    <col min="11" max="11" width="4.5" style="3" customWidth="1"/>
    <col min="12" max="13" width="4.625" style="3" customWidth="1"/>
    <col min="14" max="15" width="2.25" style="3" customWidth="1"/>
    <col min="16" max="16" width="4.5" style="3" customWidth="1"/>
    <col min="17" max="17" width="4.625" style="3" customWidth="1"/>
    <col min="18" max="18" width="4.5" style="3" customWidth="1"/>
    <col min="19" max="20" width="2.25" style="3" customWidth="1"/>
    <col min="21" max="22" width="2.125" style="3" customWidth="1"/>
    <col min="23" max="25" width="4.625" style="3" customWidth="1"/>
    <col min="26" max="27" width="2.25" style="3" customWidth="1"/>
    <col min="28" max="28" width="3.25" style="5" customWidth="1"/>
    <col min="29" max="30" width="4.125" style="100" customWidth="1"/>
    <col min="31" max="31" width="9" style="101" customWidth="1"/>
    <col min="32" max="34" width="9" style="101"/>
    <col min="35" max="77" width="9" style="3"/>
  </cols>
  <sheetData>
    <row r="1" spans="2:37" hidden="1" x14ac:dyDescent="0.4"/>
    <row r="2" spans="2:37" hidden="1" x14ac:dyDescent="0.4">
      <c r="C2" s="96"/>
      <c r="D2" s="96"/>
      <c r="E2" s="96"/>
      <c r="F2" s="3" t="s">
        <v>39</v>
      </c>
      <c r="P2" s="95"/>
      <c r="Q2" s="4"/>
      <c r="R2" s="3" t="s">
        <v>40</v>
      </c>
    </row>
    <row r="3" spans="2:37" hidden="1" x14ac:dyDescent="0.4">
      <c r="C3" s="3" t="s">
        <v>54</v>
      </c>
    </row>
    <row r="4" spans="2:37" ht="19.5" thickBot="1" x14ac:dyDescent="0.45">
      <c r="B4" s="6"/>
      <c r="C4" s="6"/>
      <c r="D4" s="6"/>
      <c r="E4" s="6"/>
      <c r="F4" s="6"/>
      <c r="G4" s="6"/>
      <c r="H4" s="6"/>
      <c r="I4" s="6"/>
      <c r="J4" s="6"/>
      <c r="K4" s="6"/>
      <c r="L4" s="6"/>
      <c r="M4" s="6"/>
      <c r="N4" s="7" t="s">
        <v>0</v>
      </c>
      <c r="O4" s="7"/>
      <c r="P4" s="7"/>
      <c r="Q4" s="6"/>
      <c r="R4" s="8"/>
      <c r="S4" s="8"/>
      <c r="T4" s="6"/>
      <c r="U4" s="6"/>
      <c r="V4" s="6"/>
      <c r="W4" s="6"/>
      <c r="X4" s="6"/>
      <c r="Y4" s="6"/>
      <c r="Z4" s="6"/>
      <c r="AA4" s="6"/>
      <c r="AB4" s="9"/>
    </row>
    <row r="5" spans="2:37" ht="18" customHeight="1" x14ac:dyDescent="0.4">
      <c r="B5" s="6"/>
      <c r="C5" s="6"/>
      <c r="D5" s="6"/>
      <c r="E5" s="6"/>
      <c r="F5" s="6"/>
      <c r="G5" s="6"/>
      <c r="H5" s="6"/>
      <c r="I5" s="6"/>
      <c r="J5" s="6"/>
      <c r="K5" s="6"/>
      <c r="L5" s="6"/>
      <c r="M5" s="6"/>
      <c r="N5" s="229" t="s">
        <v>1</v>
      </c>
      <c r="O5" s="230"/>
      <c r="P5" s="231"/>
      <c r="Q5" s="232" t="s">
        <v>2</v>
      </c>
      <c r="R5" s="231"/>
      <c r="S5" s="232" t="s">
        <v>32</v>
      </c>
      <c r="T5" s="230"/>
      <c r="U5" s="230"/>
      <c r="V5" s="230"/>
      <c r="W5" s="231"/>
      <c r="X5" s="233" t="s">
        <v>3</v>
      </c>
      <c r="Y5" s="234"/>
      <c r="Z5" s="234"/>
      <c r="AA5" s="235"/>
      <c r="AB5" s="9"/>
    </row>
    <row r="6" spans="2:37" ht="41.25" customHeight="1" thickBot="1" x14ac:dyDescent="0.45">
      <c r="B6" s="6"/>
      <c r="C6" s="6"/>
      <c r="D6" s="6"/>
      <c r="E6" s="6"/>
      <c r="F6" s="6"/>
      <c r="G6" s="6"/>
      <c r="H6" s="6"/>
      <c r="I6" s="6"/>
      <c r="J6" s="6"/>
      <c r="K6" s="6"/>
      <c r="L6" s="6"/>
      <c r="M6" s="6"/>
      <c r="N6" s="236"/>
      <c r="O6" s="237"/>
      <c r="P6" s="238"/>
      <c r="Q6" s="239"/>
      <c r="R6" s="240"/>
      <c r="S6" s="239"/>
      <c r="T6" s="241"/>
      <c r="U6" s="241"/>
      <c r="V6" s="241"/>
      <c r="W6" s="240"/>
      <c r="X6" s="239"/>
      <c r="Y6" s="241"/>
      <c r="Z6" s="241"/>
      <c r="AA6" s="242"/>
      <c r="AB6" s="9"/>
    </row>
    <row r="7" spans="2:37" ht="19.5" thickBot="1" x14ac:dyDescent="0.45">
      <c r="B7" s="6"/>
      <c r="C7" s="218" t="s">
        <v>4</v>
      </c>
      <c r="D7" s="218"/>
      <c r="E7" s="218"/>
      <c r="F7" s="218"/>
      <c r="G7" s="6"/>
      <c r="H7" s="6"/>
      <c r="I7" s="6"/>
      <c r="J7" s="6"/>
      <c r="K7" s="6"/>
      <c r="L7" s="6"/>
      <c r="M7" s="6"/>
      <c r="N7" s="6"/>
      <c r="O7" s="6"/>
      <c r="P7" s="6"/>
      <c r="Q7" s="6"/>
      <c r="R7" s="6"/>
      <c r="S7" s="6"/>
      <c r="T7" s="6"/>
      <c r="U7" s="6"/>
      <c r="V7" s="6"/>
      <c r="W7" s="6"/>
      <c r="X7" s="6"/>
      <c r="Y7" s="6"/>
      <c r="Z7" s="6"/>
      <c r="AA7" s="6"/>
      <c r="AB7" s="9"/>
    </row>
    <row r="8" spans="2:37" ht="29.25" customHeight="1" x14ac:dyDescent="0.4">
      <c r="B8" s="219" t="s">
        <v>5</v>
      </c>
      <c r="C8" s="220"/>
      <c r="D8" s="220"/>
      <c r="E8" s="220"/>
      <c r="F8" s="220"/>
      <c r="G8" s="220"/>
      <c r="H8" s="220"/>
      <c r="I8" s="220"/>
      <c r="J8" s="220"/>
      <c r="K8" s="220"/>
      <c r="L8" s="220"/>
      <c r="M8" s="220"/>
      <c r="N8" s="220"/>
      <c r="O8" s="220"/>
      <c r="P8" s="220"/>
      <c r="Q8" s="220"/>
      <c r="R8" s="220"/>
      <c r="S8" s="220"/>
      <c r="T8" s="220"/>
      <c r="U8" s="220"/>
      <c r="V8" s="220"/>
      <c r="W8" s="220"/>
      <c r="X8" s="220"/>
      <c r="Y8" s="220"/>
      <c r="Z8" s="220"/>
      <c r="AA8" s="221"/>
      <c r="AB8" s="9"/>
      <c r="AC8" s="102"/>
      <c r="AD8" s="102"/>
      <c r="AE8" s="103"/>
      <c r="AF8" s="103"/>
      <c r="AG8" s="103"/>
      <c r="AH8" s="103"/>
      <c r="AI8" s="10"/>
      <c r="AJ8" s="10"/>
      <c r="AK8" s="10"/>
    </row>
    <row r="9" spans="2:37" ht="7.5" customHeight="1" x14ac:dyDescent="0.4">
      <c r="B9" s="11"/>
      <c r="C9" s="12"/>
      <c r="D9" s="12"/>
      <c r="E9" s="12"/>
      <c r="F9" s="12"/>
      <c r="G9" s="12"/>
      <c r="H9" s="12"/>
      <c r="I9" s="12"/>
      <c r="J9" s="12"/>
      <c r="K9" s="12"/>
      <c r="L9" s="12"/>
      <c r="M9" s="12"/>
      <c r="N9" s="12"/>
      <c r="O9" s="12"/>
      <c r="P9" s="12"/>
      <c r="Q9" s="12"/>
      <c r="R9" s="12"/>
      <c r="S9" s="12"/>
      <c r="T9" s="12"/>
      <c r="U9" s="12"/>
      <c r="V9" s="12"/>
      <c r="W9" s="13"/>
      <c r="X9" s="13"/>
      <c r="Y9" s="13"/>
      <c r="Z9" s="13"/>
      <c r="AA9" s="14"/>
      <c r="AB9" s="9"/>
      <c r="AC9" s="102"/>
      <c r="AD9" s="102"/>
      <c r="AE9" s="103"/>
      <c r="AF9" s="103"/>
      <c r="AG9" s="103"/>
      <c r="AH9" s="103"/>
      <c r="AI9" s="10"/>
      <c r="AJ9" s="10"/>
      <c r="AK9" s="10"/>
    </row>
    <row r="10" spans="2:37" ht="19.5" customHeight="1" x14ac:dyDescent="0.4">
      <c r="B10" s="15"/>
      <c r="C10" s="16"/>
      <c r="D10" s="16"/>
      <c r="E10" s="16"/>
      <c r="F10" s="16"/>
      <c r="G10" s="16"/>
      <c r="H10" s="16"/>
      <c r="I10" s="16"/>
      <c r="J10" s="16"/>
      <c r="K10" s="16"/>
      <c r="L10" s="16"/>
      <c r="M10" s="16"/>
      <c r="N10" s="16"/>
      <c r="O10" s="16"/>
      <c r="P10" s="16"/>
      <c r="Q10" s="16"/>
      <c r="R10" s="17" t="s">
        <v>33</v>
      </c>
      <c r="S10" s="222">
        <v>7</v>
      </c>
      <c r="T10" s="222"/>
      <c r="U10" s="223" t="s">
        <v>34</v>
      </c>
      <c r="V10" s="223"/>
      <c r="W10" s="97">
        <v>4</v>
      </c>
      <c r="X10" s="18" t="s">
        <v>37</v>
      </c>
      <c r="Y10" s="97">
        <v>1</v>
      </c>
      <c r="Z10" s="19" t="s">
        <v>13</v>
      </c>
      <c r="AA10" s="20"/>
      <c r="AB10" s="9"/>
    </row>
    <row r="11" spans="2:37" ht="19.5" customHeight="1" x14ac:dyDescent="0.4">
      <c r="B11" s="15"/>
      <c r="C11" s="17" t="s">
        <v>11</v>
      </c>
      <c r="D11" s="17"/>
      <c r="E11" s="17"/>
      <c r="F11" s="17"/>
      <c r="G11" s="16"/>
      <c r="H11" s="6"/>
      <c r="I11" s="6"/>
      <c r="J11" s="6"/>
      <c r="K11" s="6"/>
      <c r="L11" s="6"/>
      <c r="M11" s="6"/>
      <c r="N11" s="6"/>
      <c r="O11" s="6"/>
      <c r="P11" s="6"/>
      <c r="Q11" s="6"/>
      <c r="R11" s="6"/>
      <c r="S11" s="6"/>
      <c r="T11" s="6"/>
      <c r="U11" s="6"/>
      <c r="V11" s="6"/>
      <c r="W11" s="6"/>
      <c r="X11" s="6"/>
      <c r="Y11" s="6"/>
      <c r="Z11" s="6"/>
      <c r="AA11" s="20"/>
      <c r="AB11" s="9"/>
    </row>
    <row r="12" spans="2:37" ht="19.5" customHeight="1" x14ac:dyDescent="0.4">
      <c r="B12" s="15"/>
      <c r="C12" s="16"/>
      <c r="D12" s="16"/>
      <c r="E12" s="16"/>
      <c r="F12" s="16"/>
      <c r="G12" s="16"/>
      <c r="H12" s="6"/>
      <c r="I12" s="6"/>
      <c r="J12" s="6"/>
      <c r="K12" s="6"/>
      <c r="L12" s="6"/>
      <c r="M12" s="6"/>
      <c r="N12" s="6"/>
      <c r="O12" s="6"/>
      <c r="P12" s="6"/>
      <c r="Q12" s="6"/>
      <c r="R12" s="6"/>
      <c r="S12" s="6"/>
      <c r="T12" s="6"/>
      <c r="U12" s="6"/>
      <c r="V12" s="6"/>
      <c r="W12" s="6"/>
      <c r="X12" s="6"/>
      <c r="Y12" s="6"/>
      <c r="Z12" s="6"/>
      <c r="AA12" s="20"/>
      <c r="AB12" s="9"/>
    </row>
    <row r="13" spans="2:37" ht="19.5" customHeight="1" x14ac:dyDescent="0.4">
      <c r="B13" s="15"/>
      <c r="C13" s="17" t="s">
        <v>12</v>
      </c>
      <c r="D13" s="17"/>
      <c r="E13" s="17"/>
      <c r="F13" s="17"/>
      <c r="G13" s="16"/>
      <c r="H13" s="6"/>
      <c r="I13" s="6"/>
      <c r="J13" s="6"/>
      <c r="K13" s="6"/>
      <c r="L13" s="6"/>
      <c r="M13" s="6"/>
      <c r="N13" s="6"/>
      <c r="O13" s="6"/>
      <c r="P13" s="6"/>
      <c r="Q13" s="6"/>
      <c r="R13" s="6"/>
      <c r="S13" s="6"/>
      <c r="T13" s="6"/>
      <c r="U13" s="6"/>
      <c r="V13" s="6"/>
      <c r="W13" s="6"/>
      <c r="X13" s="6"/>
      <c r="Y13" s="6"/>
      <c r="Z13" s="6"/>
      <c r="AA13" s="20"/>
      <c r="AB13" s="9"/>
    </row>
    <row r="14" spans="2:37" ht="19.5" customHeight="1" x14ac:dyDescent="0.4">
      <c r="B14" s="15"/>
      <c r="C14" s="6" t="s">
        <v>14</v>
      </c>
      <c r="D14" s="6"/>
      <c r="E14" s="6"/>
      <c r="F14" s="6"/>
      <c r="G14" s="21"/>
      <c r="H14" s="6"/>
      <c r="I14" s="6"/>
      <c r="J14" s="6"/>
      <c r="K14" s="6"/>
      <c r="L14" s="6"/>
      <c r="M14" s="6"/>
      <c r="N14" s="6"/>
      <c r="O14" s="6"/>
      <c r="P14" s="6"/>
      <c r="Q14" s="6"/>
      <c r="R14" s="6"/>
      <c r="S14" s="6"/>
      <c r="T14" s="6"/>
      <c r="U14" s="6"/>
      <c r="V14" s="6"/>
      <c r="W14" s="6"/>
      <c r="X14" s="6"/>
      <c r="Y14" s="6"/>
      <c r="Z14" s="6"/>
      <c r="AA14" s="20"/>
      <c r="AB14" s="9"/>
    </row>
    <row r="15" spans="2:37" ht="27" customHeight="1" x14ac:dyDescent="0.4">
      <c r="B15" s="15"/>
      <c r="C15" s="224" t="s">
        <v>55</v>
      </c>
      <c r="D15" s="224"/>
      <c r="E15" s="225"/>
      <c r="F15" s="225"/>
      <c r="G15" s="225"/>
      <c r="H15" s="225"/>
      <c r="I15" s="225"/>
      <c r="J15" s="225"/>
      <c r="K15" s="225"/>
      <c r="L15" s="225"/>
      <c r="M15" s="225"/>
      <c r="N15" s="225"/>
      <c r="O15" s="19"/>
      <c r="P15" s="98" t="s">
        <v>53</v>
      </c>
      <c r="Q15" s="225" t="s">
        <v>63</v>
      </c>
      <c r="R15" s="225"/>
      <c r="S15" s="225"/>
      <c r="T15" s="225"/>
      <c r="U15" s="225"/>
      <c r="V15" s="225"/>
      <c r="W15" s="225"/>
      <c r="X15" s="225"/>
      <c r="Y15" s="225"/>
      <c r="Z15" s="22" t="s">
        <v>46</v>
      </c>
      <c r="AA15" s="20"/>
      <c r="AB15" s="9"/>
    </row>
    <row r="16" spans="2:37" ht="19.5" customHeight="1" x14ac:dyDescent="0.4">
      <c r="B16" s="15"/>
      <c r="C16" s="23"/>
      <c r="D16" s="23"/>
      <c r="E16" s="23"/>
      <c r="F16" s="23"/>
      <c r="G16" s="23"/>
      <c r="H16" s="23"/>
      <c r="I16" s="23"/>
      <c r="J16" s="23"/>
      <c r="K16" s="23"/>
      <c r="L16" s="23"/>
      <c r="M16" s="23"/>
      <c r="N16" s="23"/>
      <c r="O16" s="19"/>
      <c r="P16" s="19"/>
      <c r="Q16" s="24"/>
      <c r="R16" s="24"/>
      <c r="S16" s="24"/>
      <c r="T16" s="24"/>
      <c r="U16" s="24"/>
      <c r="V16" s="24"/>
      <c r="W16" s="24"/>
      <c r="X16" s="24"/>
      <c r="Y16" s="24"/>
      <c r="Z16" s="23"/>
      <c r="AA16" s="20"/>
      <c r="AB16" s="9"/>
    </row>
    <row r="17" spans="2:34" ht="19.5" customHeight="1" x14ac:dyDescent="0.4">
      <c r="B17" s="15"/>
      <c r="C17" s="6" t="s">
        <v>15</v>
      </c>
      <c r="D17" s="6"/>
      <c r="E17" s="6"/>
      <c r="F17" s="6"/>
      <c r="G17" s="23"/>
      <c r="H17" s="23"/>
      <c r="I17" s="23"/>
      <c r="J17" s="23"/>
      <c r="K17" s="23"/>
      <c r="L17" s="23"/>
      <c r="M17" s="23"/>
      <c r="N17" s="23"/>
      <c r="O17" s="19"/>
      <c r="P17" s="19"/>
      <c r="Q17" s="23"/>
      <c r="R17" s="23"/>
      <c r="S17" s="23"/>
      <c r="T17" s="23"/>
      <c r="U17" s="23"/>
      <c r="V17" s="23"/>
      <c r="W17" s="23"/>
      <c r="X17" s="23"/>
      <c r="Y17" s="23"/>
      <c r="Z17" s="23"/>
      <c r="AA17" s="20"/>
      <c r="AB17" s="9"/>
    </row>
    <row r="18" spans="2:34" ht="27" customHeight="1" x14ac:dyDescent="0.4">
      <c r="B18" s="15"/>
      <c r="C18" s="243" t="s">
        <v>16</v>
      </c>
      <c r="D18" s="243"/>
      <c r="E18" s="173" t="s">
        <v>56</v>
      </c>
      <c r="F18" s="173"/>
      <c r="G18" s="173"/>
      <c r="H18" s="173"/>
      <c r="I18" s="173"/>
      <c r="J18" s="173"/>
      <c r="K18" s="173"/>
      <c r="L18" s="173"/>
      <c r="M18" s="173"/>
      <c r="N18" s="173"/>
      <c r="O18" s="6"/>
      <c r="P18" s="6"/>
      <c r="Q18" s="6"/>
      <c r="R18" s="6"/>
      <c r="S18" s="6"/>
      <c r="T18" s="6"/>
      <c r="U18" s="6"/>
      <c r="V18" s="6"/>
      <c r="W18" s="6"/>
      <c r="X18" s="6"/>
      <c r="Y18" s="6"/>
      <c r="Z18" s="6"/>
      <c r="AA18" s="20"/>
      <c r="AB18" s="9"/>
    </row>
    <row r="19" spans="2:34" ht="27" customHeight="1" x14ac:dyDescent="0.4">
      <c r="B19" s="15"/>
      <c r="C19" s="211" t="s">
        <v>17</v>
      </c>
      <c r="D19" s="211"/>
      <c r="E19" s="25" t="s">
        <v>18</v>
      </c>
      <c r="F19" s="25"/>
      <c r="G19" s="6"/>
      <c r="H19" s="6"/>
      <c r="I19" s="6"/>
      <c r="J19" s="6"/>
      <c r="K19" s="6"/>
      <c r="L19" s="6"/>
      <c r="M19" s="6"/>
      <c r="N19" s="6"/>
      <c r="O19" s="6"/>
      <c r="P19" s="6"/>
      <c r="Q19" s="6"/>
      <c r="R19" s="6"/>
      <c r="S19" s="6"/>
      <c r="T19" s="6"/>
      <c r="U19" s="6"/>
      <c r="V19" s="6"/>
      <c r="W19" s="6"/>
      <c r="X19" s="6"/>
      <c r="Y19" s="6"/>
      <c r="Z19" s="6"/>
      <c r="AA19" s="20"/>
      <c r="AB19" s="9"/>
    </row>
    <row r="20" spans="2:34" ht="26.25" customHeight="1" x14ac:dyDescent="0.4">
      <c r="B20" s="15"/>
      <c r="C20" s="213"/>
      <c r="D20" s="213"/>
      <c r="E20" s="26" t="s">
        <v>19</v>
      </c>
      <c r="F20" s="27"/>
      <c r="G20" s="166" t="s">
        <v>57</v>
      </c>
      <c r="H20" s="166"/>
      <c r="I20" s="166"/>
      <c r="J20" s="166"/>
      <c r="K20" s="166"/>
      <c r="L20" s="166"/>
      <c r="M20" s="166"/>
      <c r="N20" s="166"/>
      <c r="O20" s="6"/>
      <c r="P20" s="28"/>
      <c r="Q20" s="6"/>
      <c r="R20" s="6"/>
      <c r="S20" s="6"/>
      <c r="T20" s="6"/>
      <c r="U20" s="6"/>
      <c r="V20" s="6"/>
      <c r="W20" s="6"/>
      <c r="X20" s="6"/>
      <c r="Y20" s="6"/>
      <c r="Z20" s="6"/>
      <c r="AA20" s="20"/>
      <c r="AB20" s="29"/>
      <c r="AC20" s="104"/>
    </row>
    <row r="21" spans="2:34" ht="19.5" customHeight="1" x14ac:dyDescent="0.4">
      <c r="B21" s="15"/>
      <c r="C21" s="6" t="s">
        <v>20</v>
      </c>
      <c r="D21" s="6"/>
      <c r="E21" s="6"/>
      <c r="F21" s="6"/>
      <c r="G21" s="21"/>
      <c r="H21" s="6"/>
      <c r="I21" s="6"/>
      <c r="J21" s="6"/>
      <c r="K21" s="6"/>
      <c r="L21" s="6"/>
      <c r="M21" s="6"/>
      <c r="N21" s="6"/>
      <c r="O21" s="6"/>
      <c r="P21" s="6"/>
      <c r="Q21" s="6"/>
      <c r="R21" s="6"/>
      <c r="S21" s="6"/>
      <c r="T21" s="6"/>
      <c r="U21" s="6"/>
      <c r="V21" s="6"/>
      <c r="W21" s="6"/>
      <c r="X21" s="6"/>
      <c r="Y21" s="6"/>
      <c r="Z21" s="6"/>
      <c r="AA21" s="20"/>
      <c r="AB21" s="29"/>
      <c r="AC21" s="104"/>
    </row>
    <row r="22" spans="2:34" ht="9.75" customHeight="1" x14ac:dyDescent="0.4">
      <c r="B22" s="30"/>
      <c r="C22" s="27"/>
      <c r="D22" s="27"/>
      <c r="E22" s="27"/>
      <c r="F22" s="27"/>
      <c r="G22" s="27"/>
      <c r="H22" s="26"/>
      <c r="I22" s="26"/>
      <c r="J22" s="26"/>
      <c r="K22" s="26"/>
      <c r="L22" s="26"/>
      <c r="M22" s="26"/>
      <c r="N22" s="26"/>
      <c r="O22" s="26"/>
      <c r="P22" s="26"/>
      <c r="Q22" s="26"/>
      <c r="R22" s="26"/>
      <c r="S22" s="26"/>
      <c r="T22" s="26"/>
      <c r="U22" s="26"/>
      <c r="V22" s="26"/>
      <c r="W22" s="26"/>
      <c r="X22" s="26"/>
      <c r="Y22" s="26"/>
      <c r="Z22" s="26"/>
      <c r="AA22" s="31"/>
      <c r="AB22" s="29"/>
      <c r="AC22" s="104"/>
    </row>
    <row r="23" spans="2:34" ht="3.75" customHeight="1" x14ac:dyDescent="0.4">
      <c r="B23" s="192" t="s">
        <v>41</v>
      </c>
      <c r="C23" s="193"/>
      <c r="D23" s="193"/>
      <c r="E23" s="193"/>
      <c r="F23" s="193"/>
      <c r="G23" s="194"/>
      <c r="H23" s="211" t="s">
        <v>21</v>
      </c>
      <c r="I23" s="211"/>
      <c r="J23" s="211"/>
      <c r="K23" s="211"/>
      <c r="L23" s="211"/>
      <c r="M23" s="211"/>
      <c r="N23" s="211"/>
      <c r="O23" s="6"/>
      <c r="P23" s="6"/>
      <c r="Q23" s="6"/>
      <c r="R23" s="187" t="s">
        <v>22</v>
      </c>
      <c r="S23" s="187"/>
      <c r="T23" s="187"/>
      <c r="U23" s="187"/>
      <c r="V23" s="187"/>
      <c r="W23" s="187"/>
      <c r="X23" s="187"/>
      <c r="Y23" s="187"/>
      <c r="Z23" s="187"/>
      <c r="AA23" s="189"/>
      <c r="AB23" s="32"/>
      <c r="AC23" s="105"/>
    </row>
    <row r="24" spans="2:34" ht="30" customHeight="1" x14ac:dyDescent="0.4">
      <c r="B24" s="195"/>
      <c r="C24" s="196"/>
      <c r="D24" s="196"/>
      <c r="E24" s="196"/>
      <c r="F24" s="196"/>
      <c r="G24" s="197"/>
      <c r="H24" s="212"/>
      <c r="I24" s="212"/>
      <c r="J24" s="212"/>
      <c r="K24" s="212"/>
      <c r="L24" s="212"/>
      <c r="M24" s="212"/>
      <c r="N24" s="212"/>
      <c r="O24" s="228">
        <v>0.4236111111111111</v>
      </c>
      <c r="P24" s="228"/>
      <c r="Q24" s="228"/>
      <c r="R24" s="188"/>
      <c r="S24" s="188"/>
      <c r="T24" s="188"/>
      <c r="U24" s="188"/>
      <c r="V24" s="188"/>
      <c r="W24" s="188"/>
      <c r="X24" s="188"/>
      <c r="Y24" s="188"/>
      <c r="Z24" s="188"/>
      <c r="AA24" s="190"/>
      <c r="AB24" s="33"/>
      <c r="AC24" s="105"/>
    </row>
    <row r="25" spans="2:34" ht="3.75" customHeight="1" x14ac:dyDescent="0.4">
      <c r="B25" s="203"/>
      <c r="C25" s="204"/>
      <c r="D25" s="204"/>
      <c r="E25" s="204"/>
      <c r="F25" s="204"/>
      <c r="G25" s="205"/>
      <c r="H25" s="213"/>
      <c r="I25" s="213"/>
      <c r="J25" s="213"/>
      <c r="K25" s="213"/>
      <c r="L25" s="213"/>
      <c r="M25" s="213"/>
      <c r="N25" s="213"/>
      <c r="O25" s="34"/>
      <c r="P25" s="34"/>
      <c r="Q25" s="34"/>
      <c r="R25" s="226"/>
      <c r="S25" s="226"/>
      <c r="T25" s="226"/>
      <c r="U25" s="226"/>
      <c r="V25" s="226"/>
      <c r="W25" s="226"/>
      <c r="X25" s="226"/>
      <c r="Y25" s="226"/>
      <c r="Z25" s="226"/>
      <c r="AA25" s="227"/>
      <c r="AB25" s="9"/>
    </row>
    <row r="26" spans="2:34" ht="3.75" customHeight="1" x14ac:dyDescent="0.4">
      <c r="B26" s="192" t="s">
        <v>42</v>
      </c>
      <c r="C26" s="193"/>
      <c r="D26" s="193"/>
      <c r="E26" s="193"/>
      <c r="F26" s="193"/>
      <c r="G26" s="194"/>
      <c r="H26" s="206" t="s">
        <v>33</v>
      </c>
      <c r="I26" s="35"/>
      <c r="J26" s="35"/>
      <c r="K26" s="35"/>
      <c r="L26" s="187" t="s">
        <v>34</v>
      </c>
      <c r="M26" s="35"/>
      <c r="N26" s="35"/>
      <c r="O26" s="36"/>
      <c r="P26" s="187" t="s">
        <v>30</v>
      </c>
      <c r="Q26" s="36"/>
      <c r="R26" s="6"/>
      <c r="S26" s="187" t="s">
        <v>13</v>
      </c>
      <c r="T26" s="187"/>
      <c r="U26" s="209"/>
      <c r="V26" s="211" t="s">
        <v>51</v>
      </c>
      <c r="W26" s="6"/>
      <c r="X26" s="6"/>
      <c r="Y26" s="187" t="s">
        <v>23</v>
      </c>
      <c r="Z26" s="187"/>
      <c r="AA26" s="189"/>
      <c r="AB26" s="9"/>
    </row>
    <row r="27" spans="2:34" ht="30" customHeight="1" x14ac:dyDescent="0.4">
      <c r="B27" s="195"/>
      <c r="C27" s="196"/>
      <c r="D27" s="196"/>
      <c r="E27" s="196"/>
      <c r="F27" s="196"/>
      <c r="G27" s="197"/>
      <c r="H27" s="207"/>
      <c r="I27" s="173">
        <v>7</v>
      </c>
      <c r="J27" s="173"/>
      <c r="K27" s="173"/>
      <c r="L27" s="188"/>
      <c r="M27" s="166">
        <v>6</v>
      </c>
      <c r="N27" s="166"/>
      <c r="O27" s="166"/>
      <c r="P27" s="188"/>
      <c r="Q27" s="166">
        <v>12</v>
      </c>
      <c r="R27" s="166"/>
      <c r="S27" s="188"/>
      <c r="T27" s="188"/>
      <c r="U27" s="210"/>
      <c r="V27" s="212"/>
      <c r="W27" s="191" t="str">
        <f>TEXT(DATE(I27+118,M27,Q27),"aaa")</f>
        <v>木</v>
      </c>
      <c r="X27" s="191"/>
      <c r="Y27" s="188"/>
      <c r="Z27" s="188"/>
      <c r="AA27" s="190"/>
      <c r="AB27" s="9">
        <f>COUNTA(H33:AA33,E55:Z55,E62:Z62,E69:Z69,E76:Z76,E83:Z83,E90:Z90,E97:Z97,E104:Z104)</f>
        <v>5</v>
      </c>
    </row>
    <row r="28" spans="2:34" ht="3.75" customHeight="1" x14ac:dyDescent="0.4">
      <c r="B28" s="203"/>
      <c r="C28" s="204"/>
      <c r="D28" s="204"/>
      <c r="E28" s="204"/>
      <c r="F28" s="204"/>
      <c r="G28" s="205"/>
      <c r="H28" s="208"/>
      <c r="I28" s="37"/>
      <c r="J28" s="37"/>
      <c r="K28" s="37"/>
      <c r="L28" s="188"/>
      <c r="M28" s="38"/>
      <c r="N28" s="39"/>
      <c r="O28" s="39"/>
      <c r="P28" s="188"/>
      <c r="Q28" s="39"/>
      <c r="R28" s="39"/>
      <c r="S28" s="188"/>
      <c r="T28" s="188"/>
      <c r="U28" s="210"/>
      <c r="V28" s="213"/>
      <c r="W28" s="39"/>
      <c r="X28" s="39"/>
      <c r="Y28" s="188"/>
      <c r="Z28" s="188"/>
      <c r="AA28" s="190"/>
      <c r="AB28" s="9"/>
    </row>
    <row r="29" spans="2:34" ht="3.75" customHeight="1" x14ac:dyDescent="0.4">
      <c r="B29" s="192" t="s">
        <v>43</v>
      </c>
      <c r="C29" s="193"/>
      <c r="D29" s="193"/>
      <c r="E29" s="193"/>
      <c r="F29" s="193"/>
      <c r="G29" s="194"/>
      <c r="H29" s="215" t="s">
        <v>24</v>
      </c>
      <c r="I29" s="37"/>
      <c r="J29" s="37"/>
      <c r="K29" s="37"/>
      <c r="L29" s="187" t="s">
        <v>29</v>
      </c>
      <c r="M29" s="39"/>
      <c r="N29" s="211" t="s">
        <v>31</v>
      </c>
      <c r="O29" s="211"/>
      <c r="P29" s="25"/>
      <c r="Q29" s="39"/>
      <c r="R29" s="187" t="s">
        <v>29</v>
      </c>
      <c r="S29" s="40"/>
      <c r="T29" s="40"/>
      <c r="U29" s="211" t="s">
        <v>25</v>
      </c>
      <c r="V29" s="41"/>
      <c r="W29" s="39"/>
      <c r="X29" s="39"/>
      <c r="Y29" s="187" t="s">
        <v>29</v>
      </c>
      <c r="Z29" s="187"/>
      <c r="AA29" s="189"/>
      <c r="AB29" s="9"/>
    </row>
    <row r="30" spans="2:34" ht="30" customHeight="1" x14ac:dyDescent="0.4">
      <c r="B30" s="195"/>
      <c r="C30" s="196"/>
      <c r="D30" s="196"/>
      <c r="E30" s="196"/>
      <c r="F30" s="196"/>
      <c r="G30" s="197"/>
      <c r="H30" s="216"/>
      <c r="I30" s="173">
        <v>27</v>
      </c>
      <c r="J30" s="173"/>
      <c r="K30" s="173"/>
      <c r="L30" s="188"/>
      <c r="M30" s="6"/>
      <c r="N30" s="212"/>
      <c r="O30" s="212"/>
      <c r="P30" s="166">
        <v>5</v>
      </c>
      <c r="Q30" s="166"/>
      <c r="R30" s="188"/>
      <c r="S30" s="6"/>
      <c r="T30" s="6"/>
      <c r="U30" s="212"/>
      <c r="V30" s="28"/>
      <c r="W30" s="191">
        <f>I30+P30</f>
        <v>32</v>
      </c>
      <c r="X30" s="191"/>
      <c r="Y30" s="188"/>
      <c r="Z30" s="188"/>
      <c r="AA30" s="190"/>
      <c r="AB30" s="9">
        <f>COUNTA(I36:Z36,E58:Z58,E65:Z65,E72:Z72,E79:Z79,E86:Z86,E93:Z93,E100:Z100,E107:Z107)</f>
        <v>5</v>
      </c>
      <c r="AC30" s="214"/>
      <c r="AD30" s="214"/>
      <c r="AE30" s="214"/>
      <c r="AF30" s="214"/>
      <c r="AG30" s="214"/>
      <c r="AH30" s="214"/>
    </row>
    <row r="31" spans="2:34" ht="3.75" customHeight="1" x14ac:dyDescent="0.4">
      <c r="B31" s="203"/>
      <c r="C31" s="204"/>
      <c r="D31" s="204"/>
      <c r="E31" s="204"/>
      <c r="F31" s="204"/>
      <c r="G31" s="205"/>
      <c r="H31" s="216"/>
      <c r="I31" s="42"/>
      <c r="J31" s="42"/>
      <c r="K31" s="42"/>
      <c r="L31" s="188"/>
      <c r="M31" s="6"/>
      <c r="N31" s="212"/>
      <c r="O31" s="212"/>
      <c r="P31" s="39"/>
      <c r="Q31" s="39"/>
      <c r="R31" s="188"/>
      <c r="S31" s="6"/>
      <c r="T31" s="6"/>
      <c r="U31" s="212"/>
      <c r="V31" s="28"/>
      <c r="W31" s="43"/>
      <c r="X31" s="43"/>
      <c r="Y31" s="188"/>
      <c r="Z31" s="188"/>
      <c r="AA31" s="190"/>
      <c r="AB31" s="9"/>
      <c r="AC31" s="214"/>
      <c r="AD31" s="214"/>
      <c r="AE31" s="214"/>
      <c r="AF31" s="214"/>
      <c r="AG31" s="214"/>
      <c r="AH31" s="214"/>
    </row>
    <row r="32" spans="2:34" ht="3.75" customHeight="1" x14ac:dyDescent="0.4">
      <c r="B32" s="192" t="s">
        <v>28</v>
      </c>
      <c r="C32" s="193"/>
      <c r="D32" s="193"/>
      <c r="E32" s="193"/>
      <c r="F32" s="193"/>
      <c r="G32" s="194"/>
      <c r="H32" s="44"/>
      <c r="I32" s="42"/>
      <c r="J32" s="42"/>
      <c r="K32" s="42"/>
      <c r="L32" s="41"/>
      <c r="M32" s="25"/>
      <c r="N32" s="41"/>
      <c r="O32" s="41"/>
      <c r="P32" s="39"/>
      <c r="Q32" s="39"/>
      <c r="R32" s="41"/>
      <c r="S32" s="25"/>
      <c r="T32" s="25"/>
      <c r="U32" s="41"/>
      <c r="V32" s="41"/>
      <c r="W32" s="45"/>
      <c r="X32" s="45"/>
      <c r="Y32" s="41"/>
      <c r="Z32" s="41"/>
      <c r="AA32" s="46"/>
      <c r="AB32" s="9"/>
      <c r="AC32" s="214"/>
      <c r="AD32" s="214"/>
      <c r="AE32" s="214"/>
      <c r="AF32" s="214"/>
      <c r="AG32" s="214"/>
      <c r="AH32" s="214"/>
    </row>
    <row r="33" spans="2:34" ht="16.5" customHeight="1" x14ac:dyDescent="0.4">
      <c r="B33" s="195"/>
      <c r="C33" s="196"/>
      <c r="D33" s="196"/>
      <c r="E33" s="196"/>
      <c r="F33" s="196"/>
      <c r="G33" s="197"/>
      <c r="H33" s="47"/>
      <c r="I33" s="217" t="s">
        <v>16</v>
      </c>
      <c r="J33" s="217"/>
      <c r="K33" s="217"/>
      <c r="L33" s="217"/>
      <c r="M33" s="217"/>
      <c r="N33" s="23"/>
      <c r="O33" s="217" t="s">
        <v>58</v>
      </c>
      <c r="P33" s="217"/>
      <c r="Q33" s="217"/>
      <c r="R33" s="217"/>
      <c r="S33" s="217"/>
      <c r="T33" s="23"/>
      <c r="U33" s="217" t="s">
        <v>58</v>
      </c>
      <c r="V33" s="217"/>
      <c r="W33" s="217"/>
      <c r="X33" s="217"/>
      <c r="Y33" s="217"/>
      <c r="Z33" s="23"/>
      <c r="AA33" s="48"/>
      <c r="AB33" s="9">
        <f>P30-AB27</f>
        <v>0</v>
      </c>
      <c r="AC33" s="214"/>
      <c r="AD33" s="214"/>
      <c r="AE33" s="214"/>
      <c r="AF33" s="214"/>
      <c r="AG33" s="214"/>
      <c r="AH33" s="214"/>
    </row>
    <row r="34" spans="2:34" ht="3.75" customHeight="1" x14ac:dyDescent="0.4">
      <c r="B34" s="195"/>
      <c r="C34" s="196"/>
      <c r="D34" s="196"/>
      <c r="E34" s="196"/>
      <c r="F34" s="196"/>
      <c r="G34" s="197"/>
      <c r="H34" s="49"/>
      <c r="I34" s="50"/>
      <c r="J34" s="50"/>
      <c r="K34" s="50"/>
      <c r="L34" s="50"/>
      <c r="M34" s="50"/>
      <c r="N34" s="51"/>
      <c r="O34" s="50"/>
      <c r="P34" s="50"/>
      <c r="Q34" s="50"/>
      <c r="R34" s="50"/>
      <c r="S34" s="50"/>
      <c r="T34" s="51"/>
      <c r="U34" s="50"/>
      <c r="V34" s="50"/>
      <c r="W34" s="50"/>
      <c r="X34" s="50"/>
      <c r="Y34" s="50"/>
      <c r="Z34" s="51"/>
      <c r="AA34" s="52"/>
      <c r="AB34" s="9"/>
      <c r="AC34" s="214"/>
      <c r="AD34" s="214"/>
      <c r="AE34" s="214"/>
      <c r="AF34" s="214"/>
      <c r="AG34" s="214"/>
      <c r="AH34" s="214"/>
    </row>
    <row r="35" spans="2:34" ht="3.75" customHeight="1" x14ac:dyDescent="0.4">
      <c r="B35" s="195"/>
      <c r="C35" s="196"/>
      <c r="D35" s="196"/>
      <c r="E35" s="196"/>
      <c r="F35" s="196"/>
      <c r="G35" s="197"/>
      <c r="H35" s="53"/>
      <c r="I35" s="54"/>
      <c r="J35" s="54"/>
      <c r="K35" s="54"/>
      <c r="L35" s="54"/>
      <c r="M35" s="54"/>
      <c r="N35" s="55"/>
      <c r="O35" s="54"/>
      <c r="P35" s="54"/>
      <c r="Q35" s="54"/>
      <c r="R35" s="54"/>
      <c r="S35" s="54"/>
      <c r="T35" s="55"/>
      <c r="U35" s="54"/>
      <c r="V35" s="54"/>
      <c r="W35" s="54"/>
      <c r="X35" s="54"/>
      <c r="Y35" s="54"/>
      <c r="Z35" s="55"/>
      <c r="AA35" s="56"/>
      <c r="AB35" s="9"/>
      <c r="AC35" s="214"/>
      <c r="AD35" s="214"/>
      <c r="AE35" s="214"/>
      <c r="AF35" s="214"/>
      <c r="AG35" s="214"/>
      <c r="AH35" s="214"/>
    </row>
    <row r="36" spans="2:34" ht="29.25" customHeight="1" x14ac:dyDescent="0.4">
      <c r="B36" s="195"/>
      <c r="C36" s="196"/>
      <c r="D36" s="196"/>
      <c r="E36" s="196"/>
      <c r="F36" s="196"/>
      <c r="G36" s="197"/>
      <c r="H36" s="47"/>
      <c r="I36" s="186" t="s">
        <v>56</v>
      </c>
      <c r="J36" s="186"/>
      <c r="K36" s="186"/>
      <c r="L36" s="186"/>
      <c r="M36" s="186"/>
      <c r="N36" s="147"/>
      <c r="O36" s="186" t="s">
        <v>59</v>
      </c>
      <c r="P36" s="186"/>
      <c r="Q36" s="186"/>
      <c r="R36" s="186"/>
      <c r="S36" s="186"/>
      <c r="T36" s="147"/>
      <c r="U36" s="186" t="s">
        <v>60</v>
      </c>
      <c r="V36" s="186"/>
      <c r="W36" s="186"/>
      <c r="X36" s="186"/>
      <c r="Y36" s="186"/>
      <c r="Z36" s="147"/>
      <c r="AA36" s="48"/>
      <c r="AB36" s="9">
        <f>P30-AB30</f>
        <v>0</v>
      </c>
      <c r="AC36" s="214"/>
      <c r="AD36" s="214"/>
      <c r="AE36" s="214"/>
      <c r="AF36" s="214"/>
      <c r="AG36" s="214"/>
      <c r="AH36" s="214"/>
    </row>
    <row r="37" spans="2:34" ht="3.75" customHeight="1" x14ac:dyDescent="0.4">
      <c r="B37" s="203"/>
      <c r="C37" s="204"/>
      <c r="D37" s="204"/>
      <c r="E37" s="204"/>
      <c r="F37" s="204"/>
      <c r="G37" s="205"/>
      <c r="H37" s="57"/>
      <c r="I37" s="58"/>
      <c r="J37" s="58"/>
      <c r="K37" s="58"/>
      <c r="L37" s="58"/>
      <c r="M37" s="58"/>
      <c r="N37" s="59"/>
      <c r="O37" s="58"/>
      <c r="P37" s="58"/>
      <c r="Q37" s="58"/>
      <c r="R37" s="58"/>
      <c r="S37" s="58"/>
      <c r="T37" s="59"/>
      <c r="U37" s="58"/>
      <c r="V37" s="58"/>
      <c r="W37" s="58"/>
      <c r="X37" s="58"/>
      <c r="Y37" s="58"/>
      <c r="Z37" s="59"/>
      <c r="AA37" s="60"/>
      <c r="AB37" s="9"/>
      <c r="AC37" s="106"/>
      <c r="AD37" s="106"/>
      <c r="AE37" s="107"/>
      <c r="AF37" s="107"/>
      <c r="AG37" s="107"/>
      <c r="AH37" s="107"/>
    </row>
    <row r="38" spans="2:34" ht="37.5" customHeight="1" x14ac:dyDescent="0.4">
      <c r="B38" s="174" t="s">
        <v>44</v>
      </c>
      <c r="C38" s="175"/>
      <c r="D38" s="175"/>
      <c r="E38" s="175"/>
      <c r="F38" s="175"/>
      <c r="G38" s="176"/>
      <c r="H38" s="177" t="s">
        <v>6</v>
      </c>
      <c r="I38" s="178"/>
      <c r="J38" s="178"/>
      <c r="K38" s="178"/>
      <c r="L38" s="178"/>
      <c r="M38" s="178"/>
      <c r="N38" s="178"/>
      <c r="O38" s="178"/>
      <c r="P38" s="178"/>
      <c r="Q38" s="178"/>
      <c r="R38" s="178"/>
      <c r="S38" s="178"/>
      <c r="T38" s="178"/>
      <c r="U38" s="178"/>
      <c r="V38" s="178"/>
      <c r="W38" s="178"/>
      <c r="X38" s="178"/>
      <c r="Y38" s="178"/>
      <c r="Z38" s="178"/>
      <c r="AA38" s="179"/>
      <c r="AB38" s="9"/>
    </row>
    <row r="39" spans="2:34" ht="37.5" customHeight="1" x14ac:dyDescent="0.4">
      <c r="B39" s="180" t="s">
        <v>7</v>
      </c>
      <c r="C39" s="181"/>
      <c r="D39" s="181"/>
      <c r="E39" s="181"/>
      <c r="F39" s="181"/>
      <c r="G39" s="182"/>
      <c r="H39" s="183" t="s">
        <v>8</v>
      </c>
      <c r="I39" s="184"/>
      <c r="J39" s="184"/>
      <c r="K39" s="184"/>
      <c r="L39" s="184"/>
      <c r="M39" s="184"/>
      <c r="N39" s="184"/>
      <c r="O39" s="184"/>
      <c r="P39" s="184"/>
      <c r="Q39" s="184"/>
      <c r="R39" s="184"/>
      <c r="S39" s="184"/>
      <c r="T39" s="184"/>
      <c r="U39" s="184"/>
      <c r="V39" s="184"/>
      <c r="W39" s="184"/>
      <c r="X39" s="184"/>
      <c r="Y39" s="184"/>
      <c r="Z39" s="184"/>
      <c r="AA39" s="185"/>
      <c r="AB39" s="9"/>
    </row>
    <row r="40" spans="2:34" ht="37.5" customHeight="1" x14ac:dyDescent="0.4">
      <c r="B40" s="180" t="s">
        <v>9</v>
      </c>
      <c r="C40" s="181"/>
      <c r="D40" s="181"/>
      <c r="E40" s="181"/>
      <c r="F40" s="181"/>
      <c r="G40" s="182"/>
      <c r="H40" s="177" t="s">
        <v>50</v>
      </c>
      <c r="I40" s="178"/>
      <c r="J40" s="178"/>
      <c r="K40" s="178"/>
      <c r="L40" s="178"/>
      <c r="M40" s="178"/>
      <c r="N40" s="178"/>
      <c r="O40" s="178"/>
      <c r="P40" s="178"/>
      <c r="Q40" s="178"/>
      <c r="R40" s="178"/>
      <c r="S40" s="178"/>
      <c r="T40" s="178"/>
      <c r="U40" s="178"/>
      <c r="V40" s="178"/>
      <c r="W40" s="178"/>
      <c r="X40" s="178"/>
      <c r="Y40" s="178"/>
      <c r="Z40" s="178"/>
      <c r="AA40" s="179"/>
      <c r="AB40" s="9"/>
    </row>
    <row r="41" spans="2:34" ht="20.25" customHeight="1" x14ac:dyDescent="0.35">
      <c r="B41" s="192" t="s">
        <v>45</v>
      </c>
      <c r="C41" s="193"/>
      <c r="D41" s="193"/>
      <c r="E41" s="193"/>
      <c r="F41" s="193"/>
      <c r="G41" s="194"/>
      <c r="H41" s="201" t="s">
        <v>10</v>
      </c>
      <c r="I41" s="201"/>
      <c r="J41" s="201"/>
      <c r="K41" s="201"/>
      <c r="L41" s="201"/>
      <c r="M41" s="201"/>
      <c r="N41" s="201"/>
      <c r="O41" s="201"/>
      <c r="P41" s="201"/>
      <c r="Q41" s="201"/>
      <c r="R41" s="201"/>
      <c r="S41" s="201"/>
      <c r="T41" s="201"/>
      <c r="U41" s="201"/>
      <c r="V41" s="201"/>
      <c r="W41" s="201"/>
      <c r="X41" s="201"/>
      <c r="Y41" s="201"/>
      <c r="Z41" s="201"/>
      <c r="AA41" s="202"/>
      <c r="AB41" s="61"/>
      <c r="AC41" s="171"/>
      <c r="AD41" s="171"/>
      <c r="AE41" s="171"/>
      <c r="AF41" s="171"/>
      <c r="AG41" s="171"/>
      <c r="AH41" s="108"/>
    </row>
    <row r="42" spans="2:34" ht="7.5" customHeight="1" x14ac:dyDescent="0.35">
      <c r="B42" s="195"/>
      <c r="C42" s="196"/>
      <c r="D42" s="196"/>
      <c r="E42" s="196"/>
      <c r="F42" s="196"/>
      <c r="G42" s="197"/>
      <c r="H42" s="18"/>
      <c r="I42" s="18"/>
      <c r="J42" s="18"/>
      <c r="K42" s="18"/>
      <c r="L42" s="18"/>
      <c r="M42" s="18"/>
      <c r="N42" s="18"/>
      <c r="O42" s="18"/>
      <c r="P42" s="18"/>
      <c r="Q42" s="18"/>
      <c r="R42" s="18"/>
      <c r="S42" s="18"/>
      <c r="T42" s="18"/>
      <c r="U42" s="18"/>
      <c r="V42" s="18"/>
      <c r="W42" s="18"/>
      <c r="X42" s="18"/>
      <c r="Y42" s="18"/>
      <c r="Z42" s="18"/>
      <c r="AA42" s="62"/>
      <c r="AB42" s="63">
        <f>1/24/2</f>
        <v>2.0833333333333332E-2</v>
      </c>
      <c r="AC42" s="171"/>
      <c r="AD42" s="171"/>
      <c r="AE42" s="171"/>
      <c r="AF42" s="171"/>
      <c r="AG42" s="171"/>
      <c r="AH42" s="108"/>
    </row>
    <row r="43" spans="2:34" ht="20.25" customHeight="1" x14ac:dyDescent="0.35">
      <c r="B43" s="195"/>
      <c r="C43" s="196"/>
      <c r="D43" s="196"/>
      <c r="E43" s="196"/>
      <c r="F43" s="196"/>
      <c r="G43" s="197"/>
      <c r="H43" s="6"/>
      <c r="I43" s="6"/>
      <c r="J43" s="6"/>
      <c r="K43" s="172" t="s">
        <v>26</v>
      </c>
      <c r="L43" s="172"/>
      <c r="M43" s="16"/>
      <c r="N43" s="173">
        <v>9</v>
      </c>
      <c r="O43" s="173"/>
      <c r="P43" s="16" t="s">
        <v>47</v>
      </c>
      <c r="Q43" s="99">
        <v>30</v>
      </c>
      <c r="R43" s="16" t="s">
        <v>48</v>
      </c>
      <c r="S43" s="16"/>
      <c r="T43" s="16"/>
      <c r="U43" s="16"/>
      <c r="V43" s="16"/>
      <c r="W43" s="6"/>
      <c r="X43" s="6"/>
      <c r="Y43" s="6"/>
      <c r="Z43" s="18"/>
      <c r="AA43" s="62"/>
      <c r="AB43" s="61">
        <f>TIME(N43,Q43,0)</f>
        <v>0.39583333333333331</v>
      </c>
      <c r="AC43" s="171"/>
      <c r="AD43" s="171"/>
      <c r="AE43" s="171"/>
      <c r="AF43" s="171"/>
      <c r="AG43" s="171"/>
      <c r="AH43" s="108"/>
    </row>
    <row r="44" spans="2:34" ht="6.75" customHeight="1" x14ac:dyDescent="0.35">
      <c r="B44" s="195"/>
      <c r="C44" s="196"/>
      <c r="D44" s="196"/>
      <c r="E44" s="196"/>
      <c r="F44" s="196"/>
      <c r="G44" s="197"/>
      <c r="H44" s="6"/>
      <c r="I44" s="6"/>
      <c r="J44" s="6"/>
      <c r="K44" s="64"/>
      <c r="L44" s="64"/>
      <c r="M44" s="16"/>
      <c r="N44" s="65"/>
      <c r="O44" s="65"/>
      <c r="P44" s="16"/>
      <c r="Q44" s="66"/>
      <c r="R44" s="16"/>
      <c r="S44" s="16"/>
      <c r="T44" s="16"/>
      <c r="U44" s="16"/>
      <c r="V44" s="16"/>
      <c r="W44" s="6"/>
      <c r="X44" s="6"/>
      <c r="Y44" s="6"/>
      <c r="Z44" s="18"/>
      <c r="AA44" s="62"/>
      <c r="AB44" s="9"/>
      <c r="AC44" s="171"/>
      <c r="AD44" s="171"/>
      <c r="AE44" s="171"/>
      <c r="AF44" s="171"/>
      <c r="AG44" s="171"/>
      <c r="AH44" s="108"/>
    </row>
    <row r="45" spans="2:34" ht="20.25" customHeight="1" x14ac:dyDescent="0.35">
      <c r="B45" s="195"/>
      <c r="C45" s="196"/>
      <c r="D45" s="196"/>
      <c r="E45" s="196"/>
      <c r="F45" s="196"/>
      <c r="G45" s="197"/>
      <c r="H45" s="6"/>
      <c r="I45" s="6"/>
      <c r="J45" s="6"/>
      <c r="K45" s="172" t="s">
        <v>27</v>
      </c>
      <c r="L45" s="172"/>
      <c r="M45" s="16"/>
      <c r="N45" s="173">
        <v>14</v>
      </c>
      <c r="O45" s="173"/>
      <c r="P45" s="17" t="s">
        <v>47</v>
      </c>
      <c r="Q45" s="99">
        <v>0</v>
      </c>
      <c r="R45" s="17" t="s">
        <v>49</v>
      </c>
      <c r="S45" s="17"/>
      <c r="T45" s="17"/>
      <c r="U45" s="17"/>
      <c r="V45" s="17"/>
      <c r="W45" s="6"/>
      <c r="X45" s="6"/>
      <c r="Y45" s="6"/>
      <c r="Z45" s="6"/>
      <c r="AA45" s="20"/>
      <c r="AB45" s="9"/>
      <c r="AC45" s="171"/>
      <c r="AD45" s="171"/>
      <c r="AE45" s="171"/>
      <c r="AF45" s="171"/>
      <c r="AG45" s="171"/>
      <c r="AH45" s="108"/>
    </row>
    <row r="46" spans="2:34" ht="7.5" customHeight="1" thickBot="1" x14ac:dyDescent="0.4">
      <c r="B46" s="198"/>
      <c r="C46" s="199"/>
      <c r="D46" s="199"/>
      <c r="E46" s="199"/>
      <c r="F46" s="199"/>
      <c r="G46" s="200"/>
      <c r="H46" s="67"/>
      <c r="I46" s="67"/>
      <c r="J46" s="67"/>
      <c r="K46" s="68"/>
      <c r="L46" s="68"/>
      <c r="M46" s="69"/>
      <c r="N46" s="70"/>
      <c r="O46" s="70"/>
      <c r="P46" s="71"/>
      <c r="Q46" s="72"/>
      <c r="R46" s="71"/>
      <c r="S46" s="71"/>
      <c r="T46" s="71"/>
      <c r="U46" s="71"/>
      <c r="V46" s="71"/>
      <c r="W46" s="67"/>
      <c r="X46" s="67"/>
      <c r="Y46" s="67"/>
      <c r="Z46" s="67"/>
      <c r="AA46" s="73"/>
      <c r="AB46" s="9"/>
      <c r="AC46" s="171"/>
      <c r="AD46" s="171"/>
      <c r="AE46" s="171"/>
      <c r="AF46" s="171"/>
      <c r="AG46" s="171"/>
      <c r="AH46" s="108"/>
    </row>
    <row r="47" spans="2:34" ht="15" customHeight="1" x14ac:dyDescent="0.4">
      <c r="B47" s="64"/>
      <c r="C47" s="64"/>
      <c r="D47" s="64"/>
      <c r="E47" s="64"/>
      <c r="F47" s="64"/>
      <c r="G47" s="64"/>
      <c r="H47" s="6"/>
      <c r="I47" s="6"/>
      <c r="J47" s="6"/>
      <c r="K47" s="64"/>
      <c r="L47" s="64"/>
      <c r="M47" s="16"/>
      <c r="N47" s="65"/>
      <c r="O47" s="65"/>
      <c r="P47" s="17"/>
      <c r="Q47" s="66"/>
      <c r="R47" s="17"/>
      <c r="S47" s="17"/>
      <c r="T47" s="17"/>
      <c r="U47" s="17"/>
      <c r="V47" s="17"/>
      <c r="W47" s="6"/>
      <c r="X47" s="6"/>
      <c r="Y47" s="6"/>
      <c r="Z47" s="6"/>
      <c r="AA47" s="6"/>
      <c r="AB47" s="9"/>
    </row>
    <row r="48" spans="2:34" x14ac:dyDescent="0.4">
      <c r="B48" s="167" t="s">
        <v>73</v>
      </c>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9"/>
    </row>
    <row r="49" spans="2:28" x14ac:dyDescent="0.4">
      <c r="B49" s="167" t="s">
        <v>52</v>
      </c>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34"/>
      <c r="AA49" s="134"/>
      <c r="AB49" s="9"/>
    </row>
    <row r="50" spans="2:28" x14ac:dyDescent="0.4">
      <c r="B50" s="167" t="s">
        <v>74</v>
      </c>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9"/>
    </row>
    <row r="51" spans="2:28" ht="19.5" thickBot="1" x14ac:dyDescent="0.45">
      <c r="C51" s="6"/>
      <c r="D51" s="6"/>
      <c r="E51" s="6"/>
      <c r="F51" s="6"/>
      <c r="G51" s="6"/>
      <c r="H51" s="6"/>
      <c r="I51" s="6"/>
      <c r="J51" s="6"/>
      <c r="K51" s="6"/>
      <c r="L51" s="6"/>
      <c r="M51" s="6"/>
      <c r="N51" s="6"/>
      <c r="O51" s="6"/>
      <c r="P51" s="6"/>
      <c r="Q51" s="6"/>
      <c r="R51" s="6"/>
      <c r="S51" s="6"/>
      <c r="T51" s="6"/>
      <c r="U51" s="6"/>
      <c r="V51" s="6"/>
      <c r="W51" s="6"/>
      <c r="X51" s="6"/>
      <c r="Z51" s="6"/>
      <c r="AA51" s="6"/>
      <c r="AB51" s="9"/>
    </row>
    <row r="52" spans="2:28" ht="26.25" thickBot="1" x14ac:dyDescent="0.45">
      <c r="C52" s="74" t="s">
        <v>38</v>
      </c>
      <c r="D52" s="74"/>
      <c r="E52" s="74"/>
      <c r="F52" s="74"/>
      <c r="G52" s="74"/>
      <c r="H52" s="74"/>
      <c r="I52" s="6"/>
      <c r="J52" s="6"/>
      <c r="K52" s="6"/>
      <c r="L52" s="6"/>
      <c r="M52" s="6"/>
      <c r="N52" s="168" t="str">
        <f>入力例!Q15</f>
        <v>科学幼稚</v>
      </c>
      <c r="O52" s="169"/>
      <c r="P52" s="169"/>
      <c r="Q52" s="169"/>
      <c r="R52" s="169"/>
      <c r="S52" s="169"/>
      <c r="T52" s="169"/>
      <c r="U52" s="169"/>
      <c r="V52" s="75"/>
      <c r="W52" s="76" t="s">
        <v>46</v>
      </c>
      <c r="X52" s="6"/>
    </row>
    <row r="53" spans="2:28" ht="19.5" thickBot="1" x14ac:dyDescent="0.45">
      <c r="C53" s="6"/>
      <c r="D53" s="6"/>
      <c r="E53" s="6"/>
      <c r="F53" s="6"/>
      <c r="G53" s="6"/>
      <c r="H53" s="6"/>
      <c r="I53" s="6"/>
      <c r="J53" s="6"/>
      <c r="K53" s="6"/>
      <c r="L53" s="6"/>
      <c r="M53" s="6"/>
      <c r="N53" s="6"/>
      <c r="O53" s="6"/>
      <c r="P53" s="6"/>
      <c r="Q53" s="6"/>
      <c r="R53" s="6"/>
      <c r="S53" s="6"/>
      <c r="T53" s="6"/>
      <c r="U53" s="6"/>
      <c r="V53" s="6"/>
      <c r="W53" s="6"/>
      <c r="X53" s="6"/>
    </row>
    <row r="54" spans="2:28" ht="3.75" customHeight="1" x14ac:dyDescent="0.4">
      <c r="B54" s="161" t="s">
        <v>35</v>
      </c>
      <c r="C54" s="162"/>
      <c r="D54" s="162"/>
      <c r="E54" s="77"/>
      <c r="F54" s="78"/>
      <c r="G54" s="78"/>
      <c r="H54" s="78"/>
      <c r="I54" s="78"/>
      <c r="J54" s="78"/>
      <c r="K54" s="78"/>
      <c r="L54" s="78"/>
      <c r="M54" s="78"/>
      <c r="N54" s="78"/>
      <c r="O54" s="78"/>
      <c r="P54" s="78"/>
      <c r="Q54" s="78"/>
      <c r="R54" s="78"/>
      <c r="S54" s="78"/>
      <c r="T54" s="78"/>
      <c r="U54" s="78"/>
      <c r="V54" s="78"/>
      <c r="W54" s="78"/>
      <c r="X54" s="78"/>
      <c r="Y54" s="79"/>
      <c r="Z54" s="79"/>
      <c r="AA54" s="80"/>
    </row>
    <row r="55" spans="2:28" ht="15.75" customHeight="1" x14ac:dyDescent="0.4">
      <c r="B55" s="156"/>
      <c r="C55" s="157"/>
      <c r="D55" s="157"/>
      <c r="E55" s="170" t="s">
        <v>58</v>
      </c>
      <c r="F55" s="170"/>
      <c r="G55" s="170"/>
      <c r="H55" s="170"/>
      <c r="I55" s="17"/>
      <c r="J55" s="170" t="s">
        <v>58</v>
      </c>
      <c r="K55" s="170"/>
      <c r="L55" s="170"/>
      <c r="M55" s="170"/>
      <c r="N55" s="170"/>
      <c r="O55" s="17"/>
      <c r="P55" s="165"/>
      <c r="Q55" s="165"/>
      <c r="R55" s="165"/>
      <c r="S55" s="165"/>
      <c r="T55" s="165"/>
      <c r="U55" s="17"/>
      <c r="V55" s="165"/>
      <c r="W55" s="165"/>
      <c r="X55" s="165"/>
      <c r="Y55" s="165"/>
      <c r="Z55" s="165"/>
      <c r="AA55" s="81"/>
    </row>
    <row r="56" spans="2:28" ht="3.75" customHeight="1" x14ac:dyDescent="0.4">
      <c r="B56" s="163"/>
      <c r="C56" s="164"/>
      <c r="D56" s="164"/>
      <c r="E56" s="82"/>
      <c r="F56" s="83"/>
      <c r="G56" s="83"/>
      <c r="H56" s="83"/>
      <c r="I56" s="83"/>
      <c r="J56" s="83"/>
      <c r="K56" s="84"/>
      <c r="L56" s="83"/>
      <c r="M56" s="83"/>
      <c r="N56" s="83"/>
      <c r="O56" s="83"/>
      <c r="P56" s="83"/>
      <c r="Q56" s="83"/>
      <c r="R56" s="83"/>
      <c r="S56" s="83"/>
      <c r="T56" s="83"/>
      <c r="U56" s="83"/>
      <c r="V56" s="83"/>
      <c r="W56" s="83"/>
      <c r="X56" s="83"/>
      <c r="Y56" s="83"/>
      <c r="Z56" s="83"/>
      <c r="AA56" s="85"/>
    </row>
    <row r="57" spans="2:28" ht="4.5" customHeight="1" x14ac:dyDescent="0.4">
      <c r="B57" s="154" t="s">
        <v>36</v>
      </c>
      <c r="C57" s="155"/>
      <c r="D57" s="155"/>
      <c r="E57" s="86"/>
      <c r="F57" s="87"/>
      <c r="G57" s="87"/>
      <c r="H57" s="87"/>
      <c r="I57" s="87"/>
      <c r="J57" s="87"/>
      <c r="K57" s="6"/>
      <c r="L57" s="87"/>
      <c r="M57" s="87"/>
      <c r="N57" s="87"/>
      <c r="O57" s="87"/>
      <c r="P57" s="87"/>
      <c r="Q57" s="87"/>
      <c r="R57" s="87"/>
      <c r="S57" s="87"/>
      <c r="T57" s="87"/>
      <c r="U57" s="87"/>
      <c r="V57" s="87"/>
      <c r="W57" s="87"/>
      <c r="X57" s="87"/>
      <c r="Y57" s="87"/>
      <c r="Z57" s="87"/>
      <c r="AA57" s="81"/>
    </row>
    <row r="58" spans="2:28" ht="30" customHeight="1" x14ac:dyDescent="0.4">
      <c r="B58" s="156"/>
      <c r="C58" s="157"/>
      <c r="D58" s="157"/>
      <c r="E58" s="166" t="s">
        <v>61</v>
      </c>
      <c r="F58" s="166"/>
      <c r="G58" s="166"/>
      <c r="H58" s="166"/>
      <c r="I58" s="88"/>
      <c r="J58" s="166" t="s">
        <v>62</v>
      </c>
      <c r="K58" s="166"/>
      <c r="L58" s="166"/>
      <c r="M58" s="166"/>
      <c r="N58" s="166"/>
      <c r="O58" s="88"/>
      <c r="P58" s="160"/>
      <c r="Q58" s="160"/>
      <c r="R58" s="160"/>
      <c r="S58" s="160"/>
      <c r="T58" s="160"/>
      <c r="U58" s="88"/>
      <c r="V58" s="160"/>
      <c r="W58" s="160"/>
      <c r="X58" s="160"/>
      <c r="Y58" s="160"/>
      <c r="Z58" s="160"/>
      <c r="AA58" s="81"/>
    </row>
    <row r="59" spans="2:28" ht="4.5" customHeight="1" thickBot="1" x14ac:dyDescent="0.45">
      <c r="B59" s="158"/>
      <c r="C59" s="159"/>
      <c r="D59" s="159"/>
      <c r="E59" s="89"/>
      <c r="F59" s="90"/>
      <c r="G59" s="90"/>
      <c r="H59" s="90"/>
      <c r="I59" s="90"/>
      <c r="J59" s="90"/>
      <c r="K59" s="91"/>
      <c r="L59" s="90"/>
      <c r="M59" s="90"/>
      <c r="N59" s="90"/>
      <c r="O59" s="90"/>
      <c r="P59" s="90"/>
      <c r="Q59" s="91"/>
      <c r="R59" s="90"/>
      <c r="S59" s="90"/>
      <c r="T59" s="90"/>
      <c r="U59" s="90"/>
      <c r="V59" s="90"/>
      <c r="W59" s="90"/>
      <c r="X59" s="67"/>
      <c r="Y59" s="92"/>
      <c r="Z59" s="92"/>
      <c r="AA59" s="93"/>
    </row>
    <row r="60" spans="2:28" ht="15.75" customHeight="1" thickBot="1" x14ac:dyDescent="0.45">
      <c r="C60" s="17"/>
      <c r="D60" s="17"/>
      <c r="E60" s="6"/>
      <c r="F60" s="6"/>
      <c r="G60" s="6"/>
      <c r="H60" s="6"/>
      <c r="I60" s="6"/>
      <c r="J60" s="6"/>
      <c r="K60" s="6"/>
      <c r="L60" s="6"/>
      <c r="M60" s="6"/>
      <c r="N60" s="6"/>
      <c r="O60" s="6"/>
      <c r="P60" s="6"/>
      <c r="Q60" s="6"/>
      <c r="R60" s="6"/>
      <c r="S60" s="6"/>
      <c r="T60" s="6"/>
      <c r="U60" s="6"/>
      <c r="V60" s="6"/>
      <c r="W60" s="6"/>
      <c r="X60" s="6"/>
    </row>
    <row r="61" spans="2:28" ht="3.75" customHeight="1" x14ac:dyDescent="0.4">
      <c r="B61" s="161" t="s">
        <v>35</v>
      </c>
      <c r="C61" s="162"/>
      <c r="D61" s="162"/>
      <c r="E61" s="77"/>
      <c r="F61" s="78"/>
      <c r="G61" s="78"/>
      <c r="H61" s="78"/>
      <c r="I61" s="78"/>
      <c r="J61" s="78"/>
      <c r="K61" s="78"/>
      <c r="L61" s="78"/>
      <c r="M61" s="78"/>
      <c r="N61" s="78"/>
      <c r="O61" s="78"/>
      <c r="P61" s="78"/>
      <c r="Q61" s="78"/>
      <c r="R61" s="78"/>
      <c r="S61" s="78"/>
      <c r="T61" s="78"/>
      <c r="U61" s="78"/>
      <c r="V61" s="78"/>
      <c r="W61" s="78"/>
      <c r="X61" s="78"/>
      <c r="Y61" s="79"/>
      <c r="Z61" s="79"/>
      <c r="AA61" s="80"/>
    </row>
    <row r="62" spans="2:28" ht="15.75" customHeight="1" x14ac:dyDescent="0.4">
      <c r="B62" s="156"/>
      <c r="C62" s="157"/>
      <c r="D62" s="157"/>
      <c r="E62" s="165"/>
      <c r="F62" s="165"/>
      <c r="G62" s="165"/>
      <c r="H62" s="165"/>
      <c r="I62" s="17"/>
      <c r="J62" s="165"/>
      <c r="K62" s="165"/>
      <c r="L62" s="165"/>
      <c r="M62" s="165"/>
      <c r="N62" s="165"/>
      <c r="O62" s="17"/>
      <c r="P62" s="165"/>
      <c r="Q62" s="165"/>
      <c r="R62" s="165"/>
      <c r="S62" s="165"/>
      <c r="T62" s="165"/>
      <c r="U62" s="17"/>
      <c r="V62" s="165"/>
      <c r="W62" s="165"/>
      <c r="X62" s="165"/>
      <c r="Y62" s="165"/>
      <c r="Z62" s="165"/>
      <c r="AA62" s="81"/>
    </row>
    <row r="63" spans="2:28" ht="4.5" customHeight="1" x14ac:dyDescent="0.4">
      <c r="B63" s="163"/>
      <c r="C63" s="164"/>
      <c r="D63" s="164"/>
      <c r="E63" s="82"/>
      <c r="F63" s="83"/>
      <c r="G63" s="83"/>
      <c r="H63" s="83"/>
      <c r="I63" s="83"/>
      <c r="J63" s="83"/>
      <c r="K63" s="84"/>
      <c r="L63" s="83"/>
      <c r="M63" s="83"/>
      <c r="N63" s="83"/>
      <c r="O63" s="83"/>
      <c r="P63" s="83"/>
      <c r="Q63" s="83"/>
      <c r="R63" s="83"/>
      <c r="S63" s="83"/>
      <c r="T63" s="83"/>
      <c r="U63" s="83"/>
      <c r="V63" s="83"/>
      <c r="W63" s="83"/>
      <c r="X63" s="83"/>
      <c r="Y63" s="83"/>
      <c r="Z63" s="83"/>
      <c r="AA63" s="85"/>
    </row>
    <row r="64" spans="2:28" ht="4.5" customHeight="1" x14ac:dyDescent="0.4">
      <c r="B64" s="154" t="s">
        <v>36</v>
      </c>
      <c r="C64" s="155"/>
      <c r="D64" s="155"/>
      <c r="E64" s="86"/>
      <c r="F64" s="87"/>
      <c r="G64" s="87"/>
      <c r="H64" s="87"/>
      <c r="I64" s="87"/>
      <c r="J64" s="87"/>
      <c r="K64" s="6"/>
      <c r="L64" s="87"/>
      <c r="M64" s="87"/>
      <c r="N64" s="87"/>
      <c r="O64" s="87"/>
      <c r="P64" s="87"/>
      <c r="Q64" s="87"/>
      <c r="R64" s="87"/>
      <c r="S64" s="87"/>
      <c r="T64" s="87"/>
      <c r="U64" s="87"/>
      <c r="V64" s="87"/>
      <c r="W64" s="87"/>
      <c r="X64" s="87"/>
      <c r="Y64" s="87"/>
      <c r="Z64" s="87"/>
      <c r="AA64" s="81"/>
    </row>
    <row r="65" spans="2:27" ht="30" customHeight="1" x14ac:dyDescent="0.4">
      <c r="B65" s="156"/>
      <c r="C65" s="157"/>
      <c r="D65" s="157"/>
      <c r="E65" s="160"/>
      <c r="F65" s="160"/>
      <c r="G65" s="160"/>
      <c r="H65" s="160"/>
      <c r="I65" s="88"/>
      <c r="J65" s="160"/>
      <c r="K65" s="160"/>
      <c r="L65" s="160"/>
      <c r="M65" s="160"/>
      <c r="N65" s="160"/>
      <c r="O65" s="88"/>
      <c r="P65" s="160"/>
      <c r="Q65" s="160"/>
      <c r="R65" s="160"/>
      <c r="S65" s="160"/>
      <c r="T65" s="160"/>
      <c r="U65" s="88"/>
      <c r="V65" s="160"/>
      <c r="W65" s="160"/>
      <c r="X65" s="160"/>
      <c r="Y65" s="160"/>
      <c r="Z65" s="160"/>
      <c r="AA65" s="81"/>
    </row>
    <row r="66" spans="2:27" ht="4.5" customHeight="1" thickBot="1" x14ac:dyDescent="0.45">
      <c r="B66" s="158"/>
      <c r="C66" s="159"/>
      <c r="D66" s="159"/>
      <c r="E66" s="89"/>
      <c r="F66" s="90"/>
      <c r="G66" s="90"/>
      <c r="H66" s="90"/>
      <c r="I66" s="90"/>
      <c r="J66" s="90"/>
      <c r="K66" s="91"/>
      <c r="L66" s="90"/>
      <c r="M66" s="90"/>
      <c r="N66" s="90"/>
      <c r="O66" s="90"/>
      <c r="P66" s="90"/>
      <c r="Q66" s="91"/>
      <c r="R66" s="90"/>
      <c r="S66" s="90"/>
      <c r="T66" s="90"/>
      <c r="U66" s="90"/>
      <c r="V66" s="90"/>
      <c r="W66" s="90"/>
      <c r="X66" s="67"/>
      <c r="Y66" s="92"/>
      <c r="Z66" s="92"/>
      <c r="AA66" s="93"/>
    </row>
    <row r="67" spans="2:27" ht="15.75" customHeight="1" thickBot="1" x14ac:dyDescent="0.45">
      <c r="C67" s="17"/>
      <c r="D67" s="17"/>
      <c r="E67" s="6"/>
      <c r="F67" s="6"/>
      <c r="G67" s="6"/>
      <c r="H67" s="6"/>
      <c r="I67" s="6"/>
      <c r="J67" s="6"/>
      <c r="K67" s="6"/>
      <c r="L67" s="6"/>
      <c r="M67" s="6"/>
      <c r="N67" s="6"/>
      <c r="O67" s="6"/>
      <c r="P67" s="6"/>
      <c r="Q67" s="6"/>
      <c r="R67" s="6"/>
      <c r="S67" s="6"/>
      <c r="T67" s="6"/>
      <c r="U67" s="6"/>
      <c r="V67" s="6"/>
      <c r="W67" s="6"/>
      <c r="X67" s="6"/>
    </row>
    <row r="68" spans="2:27" ht="4.5" customHeight="1" x14ac:dyDescent="0.4">
      <c r="B68" s="161" t="s">
        <v>35</v>
      </c>
      <c r="C68" s="162"/>
      <c r="D68" s="162"/>
      <c r="E68" s="77"/>
      <c r="F68" s="78"/>
      <c r="G68" s="78"/>
      <c r="H68" s="78"/>
      <c r="I68" s="78"/>
      <c r="J68" s="78"/>
      <c r="K68" s="78"/>
      <c r="L68" s="78"/>
      <c r="M68" s="78"/>
      <c r="N68" s="78"/>
      <c r="O68" s="78"/>
      <c r="P68" s="78"/>
      <c r="Q68" s="78"/>
      <c r="R68" s="78"/>
      <c r="S68" s="78"/>
      <c r="T68" s="78"/>
      <c r="U68" s="78"/>
      <c r="V68" s="78"/>
      <c r="W68" s="78"/>
      <c r="X68" s="78"/>
      <c r="Y68" s="79"/>
      <c r="Z68" s="79"/>
      <c r="AA68" s="80"/>
    </row>
    <row r="69" spans="2:27" ht="15.75" customHeight="1" x14ac:dyDescent="0.4">
      <c r="B69" s="156"/>
      <c r="C69" s="157"/>
      <c r="D69" s="157"/>
      <c r="E69" s="165"/>
      <c r="F69" s="165"/>
      <c r="G69" s="165"/>
      <c r="H69" s="165"/>
      <c r="I69" s="17"/>
      <c r="J69" s="165"/>
      <c r="K69" s="165"/>
      <c r="L69" s="165"/>
      <c r="M69" s="165"/>
      <c r="N69" s="165"/>
      <c r="O69" s="17"/>
      <c r="P69" s="165"/>
      <c r="Q69" s="165"/>
      <c r="R69" s="165"/>
      <c r="S69" s="165"/>
      <c r="T69" s="165"/>
      <c r="U69" s="17"/>
      <c r="V69" s="165"/>
      <c r="W69" s="165"/>
      <c r="X69" s="165"/>
      <c r="Y69" s="165"/>
      <c r="Z69" s="165"/>
      <c r="AA69" s="81"/>
    </row>
    <row r="70" spans="2:27" ht="4.5" customHeight="1" x14ac:dyDescent="0.4">
      <c r="B70" s="163"/>
      <c r="C70" s="164"/>
      <c r="D70" s="164"/>
      <c r="E70" s="82"/>
      <c r="F70" s="83"/>
      <c r="G70" s="83"/>
      <c r="H70" s="83"/>
      <c r="I70" s="83"/>
      <c r="J70" s="83"/>
      <c r="K70" s="84"/>
      <c r="L70" s="83"/>
      <c r="M70" s="83"/>
      <c r="N70" s="83"/>
      <c r="O70" s="83"/>
      <c r="P70" s="83"/>
      <c r="Q70" s="83"/>
      <c r="R70" s="83"/>
      <c r="S70" s="83"/>
      <c r="T70" s="83"/>
      <c r="U70" s="83"/>
      <c r="V70" s="83"/>
      <c r="W70" s="83"/>
      <c r="X70" s="83"/>
      <c r="Y70" s="83"/>
      <c r="Z70" s="83"/>
      <c r="AA70" s="85"/>
    </row>
    <row r="71" spans="2:27" ht="4.5" customHeight="1" x14ac:dyDescent="0.4">
      <c r="B71" s="154" t="s">
        <v>36</v>
      </c>
      <c r="C71" s="155"/>
      <c r="D71" s="155"/>
      <c r="E71" s="86"/>
      <c r="F71" s="87"/>
      <c r="G71" s="87"/>
      <c r="H71" s="87"/>
      <c r="I71" s="87"/>
      <c r="J71" s="87"/>
      <c r="K71" s="6"/>
      <c r="L71" s="87"/>
      <c r="M71" s="87"/>
      <c r="N71" s="87"/>
      <c r="O71" s="87"/>
      <c r="P71" s="87"/>
      <c r="Q71" s="87"/>
      <c r="R71" s="87"/>
      <c r="S71" s="87"/>
      <c r="T71" s="87"/>
      <c r="U71" s="87"/>
      <c r="V71" s="87"/>
      <c r="W71" s="87"/>
      <c r="X71" s="87"/>
      <c r="Y71" s="87"/>
      <c r="Z71" s="87"/>
      <c r="AA71" s="81"/>
    </row>
    <row r="72" spans="2:27" ht="30" customHeight="1" x14ac:dyDescent="0.4">
      <c r="B72" s="156"/>
      <c r="C72" s="157"/>
      <c r="D72" s="157"/>
      <c r="E72" s="160"/>
      <c r="F72" s="160"/>
      <c r="G72" s="160"/>
      <c r="H72" s="160"/>
      <c r="I72" s="88"/>
      <c r="J72" s="160"/>
      <c r="K72" s="160"/>
      <c r="L72" s="160"/>
      <c r="M72" s="160"/>
      <c r="N72" s="160"/>
      <c r="O72" s="88"/>
      <c r="P72" s="160"/>
      <c r="Q72" s="160"/>
      <c r="R72" s="160"/>
      <c r="S72" s="160"/>
      <c r="T72" s="160"/>
      <c r="U72" s="88"/>
      <c r="V72" s="160"/>
      <c r="W72" s="160"/>
      <c r="X72" s="160"/>
      <c r="Y72" s="160"/>
      <c r="Z72" s="160"/>
      <c r="AA72" s="81"/>
    </row>
    <row r="73" spans="2:27" ht="3.75" customHeight="1" thickBot="1" x14ac:dyDescent="0.45">
      <c r="B73" s="158"/>
      <c r="C73" s="159"/>
      <c r="D73" s="159"/>
      <c r="E73" s="89"/>
      <c r="F73" s="90"/>
      <c r="G73" s="90"/>
      <c r="H73" s="90"/>
      <c r="I73" s="90"/>
      <c r="J73" s="90"/>
      <c r="K73" s="91"/>
      <c r="L73" s="90"/>
      <c r="M73" s="90"/>
      <c r="N73" s="90"/>
      <c r="O73" s="90"/>
      <c r="P73" s="90"/>
      <c r="Q73" s="91"/>
      <c r="R73" s="90"/>
      <c r="S73" s="90"/>
      <c r="T73" s="90"/>
      <c r="U73" s="90"/>
      <c r="V73" s="90"/>
      <c r="W73" s="90"/>
      <c r="X73" s="67"/>
      <c r="Y73" s="92"/>
      <c r="Z73" s="92"/>
      <c r="AA73" s="93"/>
    </row>
    <row r="74" spans="2:27" ht="15.75" customHeight="1" thickBot="1" x14ac:dyDescent="0.45">
      <c r="C74" s="17"/>
      <c r="D74" s="17"/>
      <c r="E74" s="6"/>
      <c r="F74" s="6"/>
      <c r="G74" s="6"/>
      <c r="H74" s="6"/>
      <c r="I74" s="6"/>
      <c r="J74" s="6"/>
      <c r="K74" s="6"/>
      <c r="L74" s="6"/>
      <c r="M74" s="6"/>
      <c r="N74" s="6"/>
      <c r="O74" s="6"/>
      <c r="P74" s="6"/>
      <c r="Q74" s="6"/>
      <c r="R74" s="6"/>
      <c r="S74" s="6"/>
      <c r="T74" s="6"/>
      <c r="U74" s="6"/>
      <c r="V74" s="6"/>
      <c r="W74" s="6"/>
      <c r="X74" s="6"/>
    </row>
    <row r="75" spans="2:27" ht="3.75" customHeight="1" x14ac:dyDescent="0.4">
      <c r="B75" s="161" t="s">
        <v>35</v>
      </c>
      <c r="C75" s="162"/>
      <c r="D75" s="162"/>
      <c r="E75" s="77"/>
      <c r="F75" s="78"/>
      <c r="G75" s="78"/>
      <c r="H75" s="78"/>
      <c r="I75" s="78"/>
      <c r="J75" s="78"/>
      <c r="K75" s="78"/>
      <c r="L75" s="78"/>
      <c r="M75" s="78"/>
      <c r="N75" s="78"/>
      <c r="O75" s="78"/>
      <c r="P75" s="78"/>
      <c r="Q75" s="78"/>
      <c r="R75" s="78"/>
      <c r="S75" s="78"/>
      <c r="T75" s="78"/>
      <c r="U75" s="78"/>
      <c r="V75" s="78"/>
      <c r="W75" s="78"/>
      <c r="X75" s="78"/>
      <c r="Y75" s="79"/>
      <c r="Z75" s="79"/>
      <c r="AA75" s="80"/>
    </row>
    <row r="76" spans="2:27" ht="15.75" customHeight="1" x14ac:dyDescent="0.4">
      <c r="B76" s="156"/>
      <c r="C76" s="157"/>
      <c r="D76" s="157"/>
      <c r="E76" s="165"/>
      <c r="F76" s="165"/>
      <c r="G76" s="165"/>
      <c r="H76" s="165"/>
      <c r="I76" s="17"/>
      <c r="J76" s="165"/>
      <c r="K76" s="165"/>
      <c r="L76" s="165"/>
      <c r="M76" s="165"/>
      <c r="N76" s="165"/>
      <c r="O76" s="17"/>
      <c r="P76" s="165"/>
      <c r="Q76" s="165"/>
      <c r="R76" s="165"/>
      <c r="S76" s="165"/>
      <c r="T76" s="165"/>
      <c r="U76" s="17"/>
      <c r="V76" s="165"/>
      <c r="W76" s="165"/>
      <c r="X76" s="165"/>
      <c r="Y76" s="165"/>
      <c r="Z76" s="165"/>
      <c r="AA76" s="81"/>
    </row>
    <row r="77" spans="2:27" ht="4.5" customHeight="1" x14ac:dyDescent="0.4">
      <c r="B77" s="163"/>
      <c r="C77" s="164"/>
      <c r="D77" s="164"/>
      <c r="E77" s="82"/>
      <c r="F77" s="83"/>
      <c r="G77" s="83"/>
      <c r="H77" s="83"/>
      <c r="I77" s="83"/>
      <c r="J77" s="83"/>
      <c r="K77" s="84"/>
      <c r="L77" s="83"/>
      <c r="M77" s="83"/>
      <c r="N77" s="83"/>
      <c r="O77" s="83"/>
      <c r="P77" s="83"/>
      <c r="Q77" s="83"/>
      <c r="R77" s="83"/>
      <c r="S77" s="83"/>
      <c r="T77" s="83"/>
      <c r="U77" s="83"/>
      <c r="V77" s="83"/>
      <c r="W77" s="83"/>
      <c r="X77" s="83"/>
      <c r="Y77" s="83"/>
      <c r="Z77" s="83"/>
      <c r="AA77" s="85"/>
    </row>
    <row r="78" spans="2:27" ht="4.5" customHeight="1" x14ac:dyDescent="0.4">
      <c r="B78" s="154" t="s">
        <v>36</v>
      </c>
      <c r="C78" s="155"/>
      <c r="D78" s="155"/>
      <c r="E78" s="86"/>
      <c r="F78" s="87"/>
      <c r="G78" s="87"/>
      <c r="H78" s="87"/>
      <c r="I78" s="87"/>
      <c r="J78" s="87"/>
      <c r="K78" s="6"/>
      <c r="L78" s="87"/>
      <c r="M78" s="87"/>
      <c r="N78" s="87"/>
      <c r="O78" s="87"/>
      <c r="P78" s="87"/>
      <c r="Q78" s="87"/>
      <c r="R78" s="87"/>
      <c r="S78" s="87"/>
      <c r="T78" s="87"/>
      <c r="U78" s="87"/>
      <c r="V78" s="87"/>
      <c r="W78" s="87"/>
      <c r="X78" s="87"/>
      <c r="Y78" s="87"/>
      <c r="Z78" s="87"/>
      <c r="AA78" s="81"/>
    </row>
    <row r="79" spans="2:27" ht="30" customHeight="1" x14ac:dyDescent="0.4">
      <c r="B79" s="156"/>
      <c r="C79" s="157"/>
      <c r="D79" s="157"/>
      <c r="E79" s="160"/>
      <c r="F79" s="160"/>
      <c r="G79" s="160"/>
      <c r="H79" s="160"/>
      <c r="I79" s="88"/>
      <c r="J79" s="160"/>
      <c r="K79" s="160"/>
      <c r="L79" s="160"/>
      <c r="M79" s="160"/>
      <c r="N79" s="160"/>
      <c r="O79" s="88"/>
      <c r="P79" s="160"/>
      <c r="Q79" s="160"/>
      <c r="R79" s="160"/>
      <c r="S79" s="160"/>
      <c r="T79" s="160"/>
      <c r="U79" s="88"/>
      <c r="V79" s="160"/>
      <c r="W79" s="160"/>
      <c r="X79" s="160"/>
      <c r="Y79" s="160"/>
      <c r="Z79" s="160"/>
      <c r="AA79" s="81"/>
    </row>
    <row r="80" spans="2:27" ht="4.5" customHeight="1" thickBot="1" x14ac:dyDescent="0.45">
      <c r="B80" s="158"/>
      <c r="C80" s="159"/>
      <c r="D80" s="159"/>
      <c r="E80" s="89"/>
      <c r="F80" s="90"/>
      <c r="G80" s="90"/>
      <c r="H80" s="90"/>
      <c r="I80" s="90"/>
      <c r="J80" s="90"/>
      <c r="K80" s="91"/>
      <c r="L80" s="90"/>
      <c r="M80" s="90"/>
      <c r="N80" s="90"/>
      <c r="O80" s="90"/>
      <c r="P80" s="90"/>
      <c r="Q80" s="91"/>
      <c r="R80" s="90"/>
      <c r="S80" s="90"/>
      <c r="T80" s="90"/>
      <c r="U80" s="90"/>
      <c r="V80" s="90"/>
      <c r="W80" s="90"/>
      <c r="X80" s="67"/>
      <c r="Y80" s="92"/>
      <c r="Z80" s="92"/>
      <c r="AA80" s="93"/>
    </row>
    <row r="81" spans="2:27" ht="15.75" customHeight="1" thickBot="1" x14ac:dyDescent="0.45">
      <c r="C81" s="17"/>
      <c r="D81" s="17"/>
      <c r="E81" s="6"/>
      <c r="F81" s="6"/>
      <c r="G81" s="6"/>
      <c r="H81" s="6"/>
      <c r="I81" s="6"/>
      <c r="J81" s="6"/>
      <c r="K81" s="6"/>
      <c r="L81" s="6"/>
      <c r="M81" s="6"/>
      <c r="N81" s="6"/>
      <c r="O81" s="6"/>
      <c r="P81" s="6"/>
      <c r="Q81" s="6"/>
      <c r="R81" s="6"/>
      <c r="S81" s="6"/>
      <c r="T81" s="6"/>
      <c r="U81" s="6"/>
      <c r="V81" s="6"/>
      <c r="W81" s="6"/>
      <c r="X81" s="6"/>
    </row>
    <row r="82" spans="2:27" ht="3.75" customHeight="1" x14ac:dyDescent="0.4">
      <c r="B82" s="161" t="s">
        <v>35</v>
      </c>
      <c r="C82" s="162"/>
      <c r="D82" s="162"/>
      <c r="E82" s="77"/>
      <c r="F82" s="78"/>
      <c r="G82" s="78"/>
      <c r="H82" s="78"/>
      <c r="I82" s="78"/>
      <c r="J82" s="78"/>
      <c r="K82" s="78"/>
      <c r="L82" s="78"/>
      <c r="M82" s="78"/>
      <c r="N82" s="78"/>
      <c r="O82" s="78"/>
      <c r="P82" s="78"/>
      <c r="Q82" s="78"/>
      <c r="R82" s="78"/>
      <c r="S82" s="78"/>
      <c r="T82" s="78"/>
      <c r="U82" s="78"/>
      <c r="V82" s="78"/>
      <c r="W82" s="78"/>
      <c r="X82" s="78"/>
      <c r="Y82" s="79"/>
      <c r="Z82" s="79"/>
      <c r="AA82" s="80"/>
    </row>
    <row r="83" spans="2:27" ht="15.75" customHeight="1" x14ac:dyDescent="0.4">
      <c r="B83" s="156"/>
      <c r="C83" s="157"/>
      <c r="D83" s="157"/>
      <c r="E83" s="165"/>
      <c r="F83" s="165"/>
      <c r="G83" s="165"/>
      <c r="H83" s="165"/>
      <c r="I83" s="17"/>
      <c r="J83" s="165"/>
      <c r="K83" s="165"/>
      <c r="L83" s="165"/>
      <c r="M83" s="165"/>
      <c r="N83" s="165"/>
      <c r="O83" s="17"/>
      <c r="P83" s="165"/>
      <c r="Q83" s="165"/>
      <c r="R83" s="165"/>
      <c r="S83" s="165"/>
      <c r="T83" s="165"/>
      <c r="U83" s="17"/>
      <c r="V83" s="165"/>
      <c r="W83" s="165"/>
      <c r="X83" s="165"/>
      <c r="Y83" s="165"/>
      <c r="Z83" s="165"/>
      <c r="AA83" s="81"/>
    </row>
    <row r="84" spans="2:27" ht="4.5" customHeight="1" x14ac:dyDescent="0.4">
      <c r="B84" s="163"/>
      <c r="C84" s="164"/>
      <c r="D84" s="164"/>
      <c r="E84" s="82"/>
      <c r="F84" s="83"/>
      <c r="G84" s="83"/>
      <c r="H84" s="83"/>
      <c r="I84" s="83"/>
      <c r="J84" s="83"/>
      <c r="K84" s="84"/>
      <c r="L84" s="83"/>
      <c r="M84" s="83"/>
      <c r="N84" s="83"/>
      <c r="O84" s="83"/>
      <c r="P84" s="83"/>
      <c r="Q84" s="83"/>
      <c r="R84" s="83"/>
      <c r="S84" s="83"/>
      <c r="T84" s="83"/>
      <c r="U84" s="83"/>
      <c r="V84" s="83"/>
      <c r="W84" s="83"/>
      <c r="X84" s="83"/>
      <c r="Y84" s="83"/>
      <c r="Z84" s="83"/>
      <c r="AA84" s="85"/>
    </row>
    <row r="85" spans="2:27" ht="4.5" customHeight="1" x14ac:dyDescent="0.4">
      <c r="B85" s="154" t="s">
        <v>36</v>
      </c>
      <c r="C85" s="155"/>
      <c r="D85" s="155"/>
      <c r="E85" s="86"/>
      <c r="F85" s="87"/>
      <c r="G85" s="87"/>
      <c r="H85" s="87"/>
      <c r="I85" s="87"/>
      <c r="J85" s="87"/>
      <c r="K85" s="6"/>
      <c r="L85" s="87"/>
      <c r="M85" s="87"/>
      <c r="N85" s="87"/>
      <c r="O85" s="87"/>
      <c r="P85" s="87"/>
      <c r="Q85" s="87"/>
      <c r="R85" s="87"/>
      <c r="S85" s="87"/>
      <c r="T85" s="87"/>
      <c r="U85" s="87"/>
      <c r="V85" s="87"/>
      <c r="W85" s="87"/>
      <c r="X85" s="87"/>
      <c r="Y85" s="87"/>
      <c r="Z85" s="87"/>
      <c r="AA85" s="81"/>
    </row>
    <row r="86" spans="2:27" ht="30" customHeight="1" x14ac:dyDescent="0.4">
      <c r="B86" s="156"/>
      <c r="C86" s="157"/>
      <c r="D86" s="157"/>
      <c r="E86" s="160"/>
      <c r="F86" s="160"/>
      <c r="G86" s="160"/>
      <c r="H86" s="160"/>
      <c r="I86" s="88"/>
      <c r="J86" s="160"/>
      <c r="K86" s="160"/>
      <c r="L86" s="160"/>
      <c r="M86" s="160"/>
      <c r="N86" s="160"/>
      <c r="O86" s="88"/>
      <c r="P86" s="160"/>
      <c r="Q86" s="160"/>
      <c r="R86" s="160"/>
      <c r="S86" s="160"/>
      <c r="T86" s="160"/>
      <c r="U86" s="88"/>
      <c r="V86" s="160"/>
      <c r="W86" s="160"/>
      <c r="X86" s="160"/>
      <c r="Y86" s="160"/>
      <c r="Z86" s="160"/>
      <c r="AA86" s="81"/>
    </row>
    <row r="87" spans="2:27" ht="4.5" customHeight="1" thickBot="1" x14ac:dyDescent="0.45">
      <c r="B87" s="158"/>
      <c r="C87" s="159"/>
      <c r="D87" s="159"/>
      <c r="E87" s="89"/>
      <c r="F87" s="90"/>
      <c r="G87" s="90"/>
      <c r="H87" s="90"/>
      <c r="I87" s="90"/>
      <c r="J87" s="90"/>
      <c r="K87" s="91"/>
      <c r="L87" s="90"/>
      <c r="M87" s="90"/>
      <c r="N87" s="90"/>
      <c r="O87" s="90"/>
      <c r="P87" s="90"/>
      <c r="Q87" s="91"/>
      <c r="R87" s="90"/>
      <c r="S87" s="90"/>
      <c r="T87" s="90"/>
      <c r="U87" s="90"/>
      <c r="V87" s="90"/>
      <c r="W87" s="90"/>
      <c r="X87" s="67"/>
      <c r="Y87" s="92"/>
      <c r="Z87" s="92"/>
      <c r="AA87" s="93"/>
    </row>
    <row r="88" spans="2:27" ht="15.75" customHeight="1" thickBot="1" x14ac:dyDescent="0.45">
      <c r="C88" s="94"/>
      <c r="D88" s="94"/>
    </row>
    <row r="89" spans="2:27" ht="4.5" customHeight="1" x14ac:dyDescent="0.4">
      <c r="B89" s="161" t="s">
        <v>35</v>
      </c>
      <c r="C89" s="162"/>
      <c r="D89" s="162"/>
      <c r="E89" s="77"/>
      <c r="F89" s="78"/>
      <c r="G89" s="78"/>
      <c r="H89" s="78"/>
      <c r="I89" s="78"/>
      <c r="J89" s="78"/>
      <c r="K89" s="78"/>
      <c r="L89" s="78"/>
      <c r="M89" s="78"/>
      <c r="N89" s="78"/>
      <c r="O89" s="78"/>
      <c r="P89" s="78"/>
      <c r="Q89" s="78"/>
      <c r="R89" s="78"/>
      <c r="S89" s="78"/>
      <c r="T89" s="78"/>
      <c r="U89" s="78"/>
      <c r="V89" s="78"/>
      <c r="W89" s="78"/>
      <c r="X89" s="78"/>
      <c r="Y89" s="79"/>
      <c r="Z89" s="79"/>
      <c r="AA89" s="80"/>
    </row>
    <row r="90" spans="2:27" ht="15.75" customHeight="1" x14ac:dyDescent="0.4">
      <c r="B90" s="156"/>
      <c r="C90" s="157"/>
      <c r="D90" s="157"/>
      <c r="E90" s="165"/>
      <c r="F90" s="165"/>
      <c r="G90" s="165"/>
      <c r="H90" s="165"/>
      <c r="I90" s="17"/>
      <c r="J90" s="165"/>
      <c r="K90" s="165"/>
      <c r="L90" s="165"/>
      <c r="M90" s="165"/>
      <c r="N90" s="165"/>
      <c r="O90" s="17"/>
      <c r="P90" s="165"/>
      <c r="Q90" s="165"/>
      <c r="R90" s="165"/>
      <c r="S90" s="165"/>
      <c r="T90" s="165"/>
      <c r="U90" s="17"/>
      <c r="V90" s="165"/>
      <c r="W90" s="165"/>
      <c r="X90" s="165"/>
      <c r="Y90" s="165"/>
      <c r="Z90" s="165"/>
      <c r="AA90" s="81"/>
    </row>
    <row r="91" spans="2:27" ht="4.5" customHeight="1" x14ac:dyDescent="0.4">
      <c r="B91" s="163"/>
      <c r="C91" s="164"/>
      <c r="D91" s="164"/>
      <c r="E91" s="82"/>
      <c r="F91" s="83"/>
      <c r="G91" s="83"/>
      <c r="H91" s="83"/>
      <c r="I91" s="83"/>
      <c r="J91" s="83"/>
      <c r="K91" s="84"/>
      <c r="L91" s="83"/>
      <c r="M91" s="83"/>
      <c r="N91" s="83"/>
      <c r="O91" s="83"/>
      <c r="P91" s="83"/>
      <c r="Q91" s="83"/>
      <c r="R91" s="83"/>
      <c r="S91" s="83"/>
      <c r="T91" s="83"/>
      <c r="U91" s="83"/>
      <c r="V91" s="83"/>
      <c r="W91" s="83"/>
      <c r="X91" s="83"/>
      <c r="Y91" s="83"/>
      <c r="Z91" s="83"/>
      <c r="AA91" s="85"/>
    </row>
    <row r="92" spans="2:27" ht="4.5" customHeight="1" x14ac:dyDescent="0.4">
      <c r="B92" s="154" t="s">
        <v>36</v>
      </c>
      <c r="C92" s="155"/>
      <c r="D92" s="155"/>
      <c r="E92" s="86"/>
      <c r="F92" s="87"/>
      <c r="G92" s="87"/>
      <c r="H92" s="87"/>
      <c r="I92" s="87"/>
      <c r="J92" s="87"/>
      <c r="K92" s="6"/>
      <c r="L92" s="87"/>
      <c r="M92" s="87"/>
      <c r="N92" s="87"/>
      <c r="O92" s="87"/>
      <c r="P92" s="87"/>
      <c r="Q92" s="87"/>
      <c r="R92" s="87"/>
      <c r="S92" s="87"/>
      <c r="T92" s="87"/>
      <c r="U92" s="87"/>
      <c r="V92" s="87"/>
      <c r="W92" s="87"/>
      <c r="X92" s="87"/>
      <c r="Y92" s="87"/>
      <c r="Z92" s="87"/>
      <c r="AA92" s="81"/>
    </row>
    <row r="93" spans="2:27" ht="30" customHeight="1" x14ac:dyDescent="0.4">
      <c r="B93" s="156"/>
      <c r="C93" s="157"/>
      <c r="D93" s="157"/>
      <c r="E93" s="160"/>
      <c r="F93" s="160"/>
      <c r="G93" s="160"/>
      <c r="H93" s="160"/>
      <c r="I93" s="88"/>
      <c r="J93" s="160"/>
      <c r="K93" s="160"/>
      <c r="L93" s="160"/>
      <c r="M93" s="160"/>
      <c r="N93" s="160"/>
      <c r="O93" s="88"/>
      <c r="P93" s="160"/>
      <c r="Q93" s="160"/>
      <c r="R93" s="160"/>
      <c r="S93" s="160"/>
      <c r="T93" s="160"/>
      <c r="U93" s="88"/>
      <c r="V93" s="160"/>
      <c r="W93" s="160"/>
      <c r="X93" s="160"/>
      <c r="Y93" s="160"/>
      <c r="Z93" s="160"/>
      <c r="AA93" s="81"/>
    </row>
    <row r="94" spans="2:27" ht="3.75" customHeight="1" thickBot="1" x14ac:dyDescent="0.45">
      <c r="B94" s="158"/>
      <c r="C94" s="159"/>
      <c r="D94" s="159"/>
      <c r="E94" s="89"/>
      <c r="F94" s="90"/>
      <c r="G94" s="90"/>
      <c r="H94" s="90"/>
      <c r="I94" s="90"/>
      <c r="J94" s="90"/>
      <c r="K94" s="91"/>
      <c r="L94" s="90"/>
      <c r="M94" s="90"/>
      <c r="N94" s="90"/>
      <c r="O94" s="90"/>
      <c r="P94" s="90"/>
      <c r="Q94" s="91"/>
      <c r="R94" s="90"/>
      <c r="S94" s="90"/>
      <c r="T94" s="90"/>
      <c r="U94" s="90"/>
      <c r="V94" s="90"/>
      <c r="W94" s="90"/>
      <c r="X94" s="67"/>
      <c r="Y94" s="92"/>
      <c r="Z94" s="92"/>
      <c r="AA94" s="93"/>
    </row>
    <row r="95" spans="2:27" ht="15.75" customHeight="1" thickBot="1" x14ac:dyDescent="0.45">
      <c r="C95" s="94"/>
      <c r="D95" s="94"/>
    </row>
    <row r="96" spans="2:27" ht="4.5" customHeight="1" x14ac:dyDescent="0.4">
      <c r="B96" s="161" t="s">
        <v>35</v>
      </c>
      <c r="C96" s="162"/>
      <c r="D96" s="162"/>
      <c r="E96" s="77"/>
      <c r="F96" s="78"/>
      <c r="G96" s="78"/>
      <c r="H96" s="78"/>
      <c r="I96" s="78"/>
      <c r="J96" s="78"/>
      <c r="K96" s="78"/>
      <c r="L96" s="78"/>
      <c r="M96" s="78"/>
      <c r="N96" s="78"/>
      <c r="O96" s="78"/>
      <c r="P96" s="78"/>
      <c r="Q96" s="78"/>
      <c r="R96" s="78"/>
      <c r="S96" s="78"/>
      <c r="T96" s="78"/>
      <c r="U96" s="78"/>
      <c r="V96" s="78"/>
      <c r="W96" s="78"/>
      <c r="X96" s="78"/>
      <c r="Y96" s="79"/>
      <c r="Z96" s="79"/>
      <c r="AA96" s="80"/>
    </row>
    <row r="97" spans="2:27" ht="15.75" customHeight="1" x14ac:dyDescent="0.4">
      <c r="B97" s="156"/>
      <c r="C97" s="157"/>
      <c r="D97" s="157"/>
      <c r="E97" s="165"/>
      <c r="F97" s="165"/>
      <c r="G97" s="165"/>
      <c r="H97" s="165"/>
      <c r="I97" s="17"/>
      <c r="J97" s="165"/>
      <c r="K97" s="165"/>
      <c r="L97" s="165"/>
      <c r="M97" s="165"/>
      <c r="N97" s="165"/>
      <c r="O97" s="17"/>
      <c r="P97" s="165"/>
      <c r="Q97" s="165"/>
      <c r="R97" s="165"/>
      <c r="S97" s="165"/>
      <c r="T97" s="165"/>
      <c r="U97" s="17"/>
      <c r="V97" s="165"/>
      <c r="W97" s="165"/>
      <c r="X97" s="165"/>
      <c r="Y97" s="165"/>
      <c r="Z97" s="165"/>
      <c r="AA97" s="81"/>
    </row>
    <row r="98" spans="2:27" ht="4.5" customHeight="1" x14ac:dyDescent="0.4">
      <c r="B98" s="163"/>
      <c r="C98" s="164"/>
      <c r="D98" s="164"/>
      <c r="E98" s="82"/>
      <c r="F98" s="83"/>
      <c r="G98" s="83"/>
      <c r="H98" s="83"/>
      <c r="I98" s="83"/>
      <c r="J98" s="83"/>
      <c r="K98" s="84"/>
      <c r="L98" s="83"/>
      <c r="M98" s="83"/>
      <c r="N98" s="83"/>
      <c r="O98" s="83"/>
      <c r="P98" s="83"/>
      <c r="Q98" s="83"/>
      <c r="R98" s="83"/>
      <c r="S98" s="83"/>
      <c r="T98" s="83"/>
      <c r="U98" s="83"/>
      <c r="V98" s="83"/>
      <c r="W98" s="83"/>
      <c r="X98" s="83"/>
      <c r="Y98" s="83"/>
      <c r="Z98" s="83"/>
      <c r="AA98" s="85"/>
    </row>
    <row r="99" spans="2:27" ht="4.5" customHeight="1" x14ac:dyDescent="0.4">
      <c r="B99" s="154" t="s">
        <v>36</v>
      </c>
      <c r="C99" s="155"/>
      <c r="D99" s="155"/>
      <c r="E99" s="86"/>
      <c r="F99" s="87"/>
      <c r="G99" s="87"/>
      <c r="H99" s="87"/>
      <c r="I99" s="87"/>
      <c r="J99" s="87"/>
      <c r="K99" s="6"/>
      <c r="L99" s="87"/>
      <c r="M99" s="87"/>
      <c r="N99" s="87"/>
      <c r="O99" s="87"/>
      <c r="P99" s="87"/>
      <c r="Q99" s="87"/>
      <c r="R99" s="87"/>
      <c r="S99" s="87"/>
      <c r="T99" s="87"/>
      <c r="U99" s="87"/>
      <c r="V99" s="87"/>
      <c r="W99" s="87"/>
      <c r="X99" s="87"/>
      <c r="Y99" s="87"/>
      <c r="Z99" s="87"/>
      <c r="AA99" s="81"/>
    </row>
    <row r="100" spans="2:27" ht="30" customHeight="1" x14ac:dyDescent="0.4">
      <c r="B100" s="156"/>
      <c r="C100" s="157"/>
      <c r="D100" s="157"/>
      <c r="E100" s="160"/>
      <c r="F100" s="160"/>
      <c r="G100" s="160"/>
      <c r="H100" s="160"/>
      <c r="I100" s="88"/>
      <c r="J100" s="160"/>
      <c r="K100" s="160"/>
      <c r="L100" s="160"/>
      <c r="M100" s="160"/>
      <c r="N100" s="160"/>
      <c r="O100" s="88"/>
      <c r="P100" s="160"/>
      <c r="Q100" s="160"/>
      <c r="R100" s="160"/>
      <c r="S100" s="160"/>
      <c r="T100" s="160"/>
      <c r="U100" s="88"/>
      <c r="V100" s="160"/>
      <c r="W100" s="160"/>
      <c r="X100" s="160"/>
      <c r="Y100" s="160"/>
      <c r="Z100" s="160"/>
      <c r="AA100" s="81"/>
    </row>
    <row r="101" spans="2:27" ht="3.75" customHeight="1" thickBot="1" x14ac:dyDescent="0.45">
      <c r="B101" s="158"/>
      <c r="C101" s="159"/>
      <c r="D101" s="159"/>
      <c r="E101" s="89"/>
      <c r="F101" s="90"/>
      <c r="G101" s="90"/>
      <c r="H101" s="90"/>
      <c r="I101" s="90"/>
      <c r="J101" s="90"/>
      <c r="K101" s="91"/>
      <c r="L101" s="90"/>
      <c r="M101" s="90"/>
      <c r="N101" s="90"/>
      <c r="O101" s="90"/>
      <c r="P101" s="90"/>
      <c r="Q101" s="91"/>
      <c r="R101" s="90"/>
      <c r="S101" s="90"/>
      <c r="T101" s="90"/>
      <c r="U101" s="90"/>
      <c r="V101" s="90"/>
      <c r="W101" s="90"/>
      <c r="X101" s="67"/>
      <c r="Y101" s="92"/>
      <c r="Z101" s="92"/>
      <c r="AA101" s="93"/>
    </row>
    <row r="102" spans="2:27" ht="15.75" customHeight="1" thickBot="1" x14ac:dyDescent="0.45">
      <c r="C102" s="94"/>
      <c r="D102" s="94"/>
    </row>
    <row r="103" spans="2:27" ht="4.5" customHeight="1" x14ac:dyDescent="0.4">
      <c r="B103" s="161" t="s">
        <v>35</v>
      </c>
      <c r="C103" s="162"/>
      <c r="D103" s="162"/>
      <c r="E103" s="77"/>
      <c r="F103" s="78"/>
      <c r="G103" s="78"/>
      <c r="H103" s="78"/>
      <c r="I103" s="78"/>
      <c r="J103" s="78"/>
      <c r="K103" s="78"/>
      <c r="L103" s="78"/>
      <c r="M103" s="78"/>
      <c r="N103" s="78"/>
      <c r="O103" s="78"/>
      <c r="P103" s="78"/>
      <c r="Q103" s="78"/>
      <c r="R103" s="78"/>
      <c r="S103" s="78"/>
      <c r="T103" s="78"/>
      <c r="U103" s="78"/>
      <c r="V103" s="78"/>
      <c r="W103" s="78"/>
      <c r="X103" s="78"/>
      <c r="Y103" s="79"/>
      <c r="Z103" s="79"/>
      <c r="AA103" s="80"/>
    </row>
    <row r="104" spans="2:27" ht="15.75" customHeight="1" x14ac:dyDescent="0.4">
      <c r="B104" s="156"/>
      <c r="C104" s="157"/>
      <c r="D104" s="157"/>
      <c r="E104" s="165"/>
      <c r="F104" s="165"/>
      <c r="G104" s="165"/>
      <c r="H104" s="165"/>
      <c r="I104" s="17"/>
      <c r="J104" s="165"/>
      <c r="K104" s="165"/>
      <c r="L104" s="165"/>
      <c r="M104" s="165"/>
      <c r="N104" s="165"/>
      <c r="O104" s="17"/>
      <c r="P104" s="165"/>
      <c r="Q104" s="165"/>
      <c r="R104" s="165"/>
      <c r="S104" s="165"/>
      <c r="T104" s="165"/>
      <c r="U104" s="17"/>
      <c r="V104" s="165"/>
      <c r="W104" s="165"/>
      <c r="X104" s="165"/>
      <c r="Y104" s="165"/>
      <c r="Z104" s="165"/>
      <c r="AA104" s="81"/>
    </row>
    <row r="105" spans="2:27" ht="4.5" customHeight="1" x14ac:dyDescent="0.4">
      <c r="B105" s="163"/>
      <c r="C105" s="164"/>
      <c r="D105" s="164"/>
      <c r="E105" s="82"/>
      <c r="F105" s="83"/>
      <c r="G105" s="83"/>
      <c r="H105" s="83"/>
      <c r="I105" s="83"/>
      <c r="J105" s="83"/>
      <c r="K105" s="84"/>
      <c r="L105" s="83"/>
      <c r="M105" s="83"/>
      <c r="N105" s="83"/>
      <c r="O105" s="83"/>
      <c r="P105" s="83"/>
      <c r="Q105" s="83"/>
      <c r="R105" s="83"/>
      <c r="S105" s="83"/>
      <c r="T105" s="83"/>
      <c r="U105" s="83"/>
      <c r="V105" s="83"/>
      <c r="W105" s="83"/>
      <c r="X105" s="83"/>
      <c r="Y105" s="83"/>
      <c r="Z105" s="83"/>
      <c r="AA105" s="85"/>
    </row>
    <row r="106" spans="2:27" ht="4.5" customHeight="1" x14ac:dyDescent="0.4">
      <c r="B106" s="154" t="s">
        <v>36</v>
      </c>
      <c r="C106" s="155"/>
      <c r="D106" s="155"/>
      <c r="E106" s="86"/>
      <c r="F106" s="87"/>
      <c r="G106" s="87"/>
      <c r="H106" s="87"/>
      <c r="I106" s="87"/>
      <c r="J106" s="87"/>
      <c r="K106" s="6"/>
      <c r="L106" s="87"/>
      <c r="M106" s="87"/>
      <c r="N106" s="87"/>
      <c r="O106" s="87"/>
      <c r="P106" s="87"/>
      <c r="Q106" s="87"/>
      <c r="R106" s="87"/>
      <c r="S106" s="87"/>
      <c r="T106" s="87"/>
      <c r="U106" s="87"/>
      <c r="V106" s="87"/>
      <c r="W106" s="87"/>
      <c r="X106" s="87"/>
      <c r="Y106" s="87"/>
      <c r="Z106" s="87"/>
      <c r="AA106" s="81"/>
    </row>
    <row r="107" spans="2:27" ht="30" customHeight="1" x14ac:dyDescent="0.4">
      <c r="B107" s="156"/>
      <c r="C107" s="157"/>
      <c r="D107" s="157"/>
      <c r="E107" s="160"/>
      <c r="F107" s="160"/>
      <c r="G107" s="160"/>
      <c r="H107" s="160"/>
      <c r="I107" s="88"/>
      <c r="J107" s="160"/>
      <c r="K107" s="160"/>
      <c r="L107" s="160"/>
      <c r="M107" s="160"/>
      <c r="N107" s="160"/>
      <c r="O107" s="88"/>
      <c r="P107" s="160"/>
      <c r="Q107" s="160"/>
      <c r="R107" s="160"/>
      <c r="S107" s="160"/>
      <c r="T107" s="160"/>
      <c r="U107" s="88"/>
      <c r="V107" s="160"/>
      <c r="W107" s="160"/>
      <c r="X107" s="160"/>
      <c r="Y107" s="160"/>
      <c r="Z107" s="160"/>
      <c r="AA107" s="81"/>
    </row>
    <row r="108" spans="2:27" ht="3.75" customHeight="1" thickBot="1" x14ac:dyDescent="0.45">
      <c r="B108" s="158"/>
      <c r="C108" s="159"/>
      <c r="D108" s="159"/>
      <c r="E108" s="89"/>
      <c r="F108" s="90"/>
      <c r="G108" s="90"/>
      <c r="H108" s="90"/>
      <c r="I108" s="90"/>
      <c r="J108" s="90"/>
      <c r="K108" s="91"/>
      <c r="L108" s="90"/>
      <c r="M108" s="90"/>
      <c r="N108" s="90"/>
      <c r="O108" s="90"/>
      <c r="P108" s="90"/>
      <c r="Q108" s="91"/>
      <c r="R108" s="90"/>
      <c r="S108" s="90"/>
      <c r="T108" s="90"/>
      <c r="U108" s="90"/>
      <c r="V108" s="90"/>
      <c r="W108" s="90"/>
      <c r="X108" s="67"/>
      <c r="Y108" s="92"/>
      <c r="Z108" s="92"/>
      <c r="AA108" s="93"/>
    </row>
  </sheetData>
  <sheetProtection algorithmName="SHA-512" hashValue="RmnFpv3SCAON+8tBIQ+VMTF6vlVEb9BTxu4oJwZQ13TRxP9tGM+JDC07XU4LOpC4rB53tR6sayAsZFsL5AOP4A==" saltValue="wtmei0SZTbK5H4MDnSB0tQ==" spinCount="100000" sheet="1" objects="1" scenarios="1"/>
  <mergeCells count="150">
    <mergeCell ref="N5:P5"/>
    <mergeCell ref="Q5:R5"/>
    <mergeCell ref="S5:W5"/>
    <mergeCell ref="X5:AA5"/>
    <mergeCell ref="N6:P6"/>
    <mergeCell ref="Q6:R6"/>
    <mergeCell ref="S6:W6"/>
    <mergeCell ref="X6:AA6"/>
    <mergeCell ref="C18:D18"/>
    <mergeCell ref="E18:N18"/>
    <mergeCell ref="C19:D20"/>
    <mergeCell ref="G20:N20"/>
    <mergeCell ref="B23:G25"/>
    <mergeCell ref="H23:N25"/>
    <mergeCell ref="C7:F7"/>
    <mergeCell ref="B8:AA8"/>
    <mergeCell ref="S10:T10"/>
    <mergeCell ref="U10:V10"/>
    <mergeCell ref="C15:N15"/>
    <mergeCell ref="Q15:Y15"/>
    <mergeCell ref="R23:AA25"/>
    <mergeCell ref="O24:Q24"/>
    <mergeCell ref="B26:G28"/>
    <mergeCell ref="H26:H28"/>
    <mergeCell ref="L26:L28"/>
    <mergeCell ref="P26:P28"/>
    <mergeCell ref="S26:T28"/>
    <mergeCell ref="U26:U28"/>
    <mergeCell ref="V26:V28"/>
    <mergeCell ref="Y26:AA28"/>
    <mergeCell ref="AC30:AH36"/>
    <mergeCell ref="I27:K27"/>
    <mergeCell ref="M27:O27"/>
    <mergeCell ref="Q27:R27"/>
    <mergeCell ref="W27:X27"/>
    <mergeCell ref="B29:G31"/>
    <mergeCell ref="H29:H31"/>
    <mergeCell ref="L29:L31"/>
    <mergeCell ref="N29:O31"/>
    <mergeCell ref="R29:R31"/>
    <mergeCell ref="U29:U31"/>
    <mergeCell ref="B32:G37"/>
    <mergeCell ref="I33:M33"/>
    <mergeCell ref="O33:S33"/>
    <mergeCell ref="U33:Y33"/>
    <mergeCell ref="I36:M36"/>
    <mergeCell ref="O36:S36"/>
    <mergeCell ref="U36:Y36"/>
    <mergeCell ref="Y29:Y31"/>
    <mergeCell ref="Z29:AA31"/>
    <mergeCell ref="I30:K30"/>
    <mergeCell ref="P30:Q30"/>
    <mergeCell ref="W30:X30"/>
    <mergeCell ref="B41:G46"/>
    <mergeCell ref="H41:AA41"/>
    <mergeCell ref="AC41:AG46"/>
    <mergeCell ref="K43:L43"/>
    <mergeCell ref="N43:O43"/>
    <mergeCell ref="K45:L45"/>
    <mergeCell ref="N45:O45"/>
    <mergeCell ref="B38:G38"/>
    <mergeCell ref="H38:AA38"/>
    <mergeCell ref="B39:G39"/>
    <mergeCell ref="H39:AA39"/>
    <mergeCell ref="B40:G40"/>
    <mergeCell ref="H40:AA40"/>
    <mergeCell ref="B48:AA48"/>
    <mergeCell ref="B49:Y49"/>
    <mergeCell ref="B50:AA50"/>
    <mergeCell ref="N52:U52"/>
    <mergeCell ref="B54:D56"/>
    <mergeCell ref="E55:H55"/>
    <mergeCell ref="J55:N55"/>
    <mergeCell ref="P55:T55"/>
    <mergeCell ref="V55:Z55"/>
    <mergeCell ref="B57:D59"/>
    <mergeCell ref="E58:H58"/>
    <mergeCell ref="J58:N58"/>
    <mergeCell ref="P58:T58"/>
    <mergeCell ref="V58:Z58"/>
    <mergeCell ref="B61:D63"/>
    <mergeCell ref="E62:H62"/>
    <mergeCell ref="J62:N62"/>
    <mergeCell ref="P62:T62"/>
    <mergeCell ref="V62:Z62"/>
    <mergeCell ref="B64:D66"/>
    <mergeCell ref="E65:H65"/>
    <mergeCell ref="J65:N65"/>
    <mergeCell ref="P65:T65"/>
    <mergeCell ref="V65:Z65"/>
    <mergeCell ref="B68:D70"/>
    <mergeCell ref="E69:H69"/>
    <mergeCell ref="J69:N69"/>
    <mergeCell ref="P69:T69"/>
    <mergeCell ref="V69:Z69"/>
    <mergeCell ref="B71:D73"/>
    <mergeCell ref="E72:H72"/>
    <mergeCell ref="J72:N72"/>
    <mergeCell ref="P72:T72"/>
    <mergeCell ref="V72:Z72"/>
    <mergeCell ref="B75:D77"/>
    <mergeCell ref="E76:H76"/>
    <mergeCell ref="J76:N76"/>
    <mergeCell ref="P76:T76"/>
    <mergeCell ref="V76:Z76"/>
    <mergeCell ref="B78:D80"/>
    <mergeCell ref="E79:H79"/>
    <mergeCell ref="J79:N79"/>
    <mergeCell ref="P79:T79"/>
    <mergeCell ref="V79:Z79"/>
    <mergeCell ref="B82:D84"/>
    <mergeCell ref="E83:H83"/>
    <mergeCell ref="J83:N83"/>
    <mergeCell ref="P83:T83"/>
    <mergeCell ref="V83:Z83"/>
    <mergeCell ref="B85:D87"/>
    <mergeCell ref="E86:H86"/>
    <mergeCell ref="J86:N86"/>
    <mergeCell ref="P86:T86"/>
    <mergeCell ref="V86:Z86"/>
    <mergeCell ref="B89:D91"/>
    <mergeCell ref="E90:H90"/>
    <mergeCell ref="J90:N90"/>
    <mergeCell ref="P90:T90"/>
    <mergeCell ref="V90:Z90"/>
    <mergeCell ref="B92:D94"/>
    <mergeCell ref="E93:H93"/>
    <mergeCell ref="J93:N93"/>
    <mergeCell ref="P93:T93"/>
    <mergeCell ref="V93:Z93"/>
    <mergeCell ref="B96:D98"/>
    <mergeCell ref="E97:H97"/>
    <mergeCell ref="J97:N97"/>
    <mergeCell ref="P97:T97"/>
    <mergeCell ref="V97:Z97"/>
    <mergeCell ref="B106:D108"/>
    <mergeCell ref="E107:H107"/>
    <mergeCell ref="J107:N107"/>
    <mergeCell ref="P107:T107"/>
    <mergeCell ref="V107:Z107"/>
    <mergeCell ref="B99:D101"/>
    <mergeCell ref="E100:H100"/>
    <mergeCell ref="J100:N100"/>
    <mergeCell ref="P100:T100"/>
    <mergeCell ref="V100:Z100"/>
    <mergeCell ref="B103:D105"/>
    <mergeCell ref="E104:H104"/>
    <mergeCell ref="J104:N104"/>
    <mergeCell ref="P104:T104"/>
    <mergeCell ref="V104:Z104"/>
  </mergeCells>
  <phoneticPr fontId="1"/>
  <dataValidations count="17">
    <dataValidation type="whole" imeMode="halfAlpha" allowBlank="1" showInputMessage="1" showErrorMessage="1" sqref="N45:O45">
      <formula1>10</formula1>
      <formula2>17</formula2>
    </dataValidation>
    <dataValidation type="whole" imeMode="halfAlpha" allowBlank="1" showInputMessage="1" showErrorMessage="1" sqref="N43:O43">
      <formula1>9</formula1>
      <formula2>16</formula2>
    </dataValidation>
    <dataValidation type="whole" imeMode="halfAlpha" allowBlank="1" showInputMessage="1" showErrorMessage="1" sqref="Q43 Q45">
      <formula1>0</formula1>
      <formula2>59</formula2>
    </dataValidation>
    <dataValidation type="whole" imeMode="halfAlpha" allowBlank="1" showInputMessage="1" showErrorMessage="1" sqref="Q27:R27">
      <formula1>1</formula1>
      <formula2>31</formula2>
    </dataValidation>
    <dataValidation type="whole" imeMode="halfAlpha" allowBlank="1" showInputMessage="1" showErrorMessage="1" sqref="M27:O27">
      <formula1>1</formula1>
      <formula2>12</formula2>
    </dataValidation>
    <dataValidation type="whole" imeMode="halfAlpha" allowBlank="1" showInputMessage="1" showErrorMessage="1" sqref="I27:K27">
      <formula1>1</formula1>
      <formula2>100</formula2>
    </dataValidation>
    <dataValidation type="whole" allowBlank="1" showInputMessage="1" showErrorMessage="1" sqref="I28:K29">
      <formula1>5</formula1>
      <formula2>30</formula2>
    </dataValidation>
    <dataValidation type="whole" allowBlank="1" showInputMessage="1" showErrorMessage="1" sqref="W10 N28:O28 M28:M29">
      <formula1>1</formula1>
      <formula2>12</formula2>
    </dataValidation>
    <dataValidation type="whole" allowBlank="1" showInputMessage="1" showErrorMessage="1" sqref="Y10 R28 Q28:Q29">
      <formula1>1</formula1>
      <formula2>31</formula2>
    </dataValidation>
    <dataValidation type="list" allowBlank="1" showInputMessage="1" showErrorMessage="1" sqref="O25:O26">
      <formula1>"10:00,11:20,12:40"</formula1>
    </dataValidation>
    <dataValidation type="whole" operator="greaterThanOrEqual" allowBlank="1" showInputMessage="1" showErrorMessage="1" sqref="I30:K32 P30:Q32">
      <formula1>1</formula1>
    </dataValidation>
    <dataValidation type="whole" allowBlank="1" showInputMessage="1" showErrorMessage="1" sqref="N44:O44 N46:O47">
      <formula1>9</formula1>
      <formula2>16</formula2>
    </dataValidation>
    <dataValidation type="whole" allowBlank="1" showInputMessage="1" showErrorMessage="1" sqref="Q44 Q46:Q47">
      <formula1>0</formula1>
      <formula2>59</formula2>
    </dataValidation>
    <dataValidation type="list" allowBlank="1" showInputMessage="1" showErrorMessage="1" sqref="P15">
      <formula1>"公立,私立"</formula1>
    </dataValidation>
    <dataValidation type="list" allowBlank="1" showInputMessage="1" sqref="I33:M33 O33:S33 U33:Y33">
      <formula1>"理事長,園長,副園長,教頭,主幹教諭,教諭,助教諭,講師,主幹保育教諭,指導保育教諭,保育教諭,助保育教諭,主任保育士,副主任保育士,保育士,養護教諭,養護助教諭,看護師,栄養教諭,介助アシスタント,介助保護者,実習生"</formula1>
    </dataValidation>
    <dataValidation type="list" errorStyle="warning" allowBlank="1" showInputMessage="1" sqref="P90 P97 J55 V90 J90 E55 V97 P55 V55 E62 P62 V62 E69 P69 V69 E76 P76 V76 E83 P83 V83 J97 J62 J69 J76 J83 E90 E97 E104 P104 V104 J104">
      <formula1>"理事長,園長,副園長,教頭,主幹教諭,教諭,助教諭,講師,主幹保育教諭,指導保育教諭,保育教諭,助保育教諭,主任保育士,副主任保育士,保育士,養護教諭,養護助教諭,看護師,栄養教諭,介助アシスタント,介助保護者,実習生"</formula1>
    </dataValidation>
    <dataValidation type="list" allowBlank="1" showInputMessage="1" showErrorMessage="1" sqref="O24:Q24">
      <formula1>"10:10,11:20,12:40"</formula1>
    </dataValidation>
  </dataValidations>
  <printOptions horizontalCentered="1" verticalCentered="1"/>
  <pageMargins left="0.23622047244094491" right="0.23622047244094491" top="0.15748031496062992" bottom="0.19685039370078741" header="0.31496062992125984" footer="0.31496062992125984"/>
  <pageSetup paperSize="9" scale="91" orientation="portrait" r:id="rId1"/>
  <rowBreaks count="1" manualBreakCount="1">
    <brk id="50"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BZ108"/>
  <sheetViews>
    <sheetView showGridLines="0" topLeftCell="A8" zoomScale="110" zoomScaleNormal="110" zoomScaleSheetLayoutView="100" workbookViewId="0">
      <selection activeCell="S10" sqref="S10:T10"/>
    </sheetView>
  </sheetViews>
  <sheetFormatPr defaultRowHeight="18.75" x14ac:dyDescent="0.4"/>
  <cols>
    <col min="1" max="4" width="2.25" style="3" customWidth="1"/>
    <col min="5" max="8" width="4.5" style="3" customWidth="1"/>
    <col min="9" max="10" width="2.25" style="3" customWidth="1"/>
    <col min="11" max="11" width="4.5" style="3" customWidth="1"/>
    <col min="12" max="13" width="4.625" style="3" customWidth="1"/>
    <col min="14" max="15" width="2.25" style="3" customWidth="1"/>
    <col min="16" max="16" width="4.5" style="3" customWidth="1"/>
    <col min="17" max="17" width="4.625" style="3" customWidth="1"/>
    <col min="18" max="18" width="4.5" style="3" customWidth="1"/>
    <col min="19" max="20" width="2.25" style="3" customWidth="1"/>
    <col min="21" max="22" width="2.125" style="3" customWidth="1"/>
    <col min="23" max="25" width="4.625" style="3" customWidth="1"/>
    <col min="26" max="27" width="2.25" style="3" customWidth="1"/>
    <col min="28" max="28" width="2.25" style="132" customWidth="1"/>
    <col min="29" max="29" width="6" style="139" hidden="1" customWidth="1"/>
    <col min="30" max="30" width="4.125" style="132" customWidth="1"/>
    <col min="31" max="31" width="4.125" style="115" customWidth="1"/>
    <col min="32" max="35" width="7.125" style="115" customWidth="1"/>
    <col min="36" max="36" width="9" style="115"/>
    <col min="37" max="78" width="9" style="3"/>
  </cols>
  <sheetData>
    <row r="2" spans="2:38" x14ac:dyDescent="0.4">
      <c r="C2" s="118"/>
      <c r="D2" s="118"/>
      <c r="E2" s="244" t="s">
        <v>77</v>
      </c>
      <c r="F2" s="244"/>
      <c r="G2" s="244"/>
      <c r="H2" s="244"/>
      <c r="I2" s="113"/>
      <c r="J2" s="153"/>
      <c r="K2" s="3" t="s">
        <v>76</v>
      </c>
      <c r="P2" s="152" t="s">
        <v>65</v>
      </c>
      <c r="R2" s="119"/>
      <c r="S2" s="248"/>
      <c r="T2" s="248"/>
      <c r="U2" s="112" t="s">
        <v>40</v>
      </c>
      <c r="X2" s="114"/>
      <c r="Z2" s="112"/>
      <c r="AA2" s="112"/>
      <c r="AB2" s="112"/>
      <c r="AC2" s="112"/>
      <c r="AD2" s="112"/>
      <c r="AE2" s="112"/>
      <c r="AF2" s="112"/>
    </row>
    <row r="3" spans="2:38" x14ac:dyDescent="0.4">
      <c r="C3" s="112" t="s">
        <v>64</v>
      </c>
      <c r="D3" s="112"/>
      <c r="E3" s="112"/>
      <c r="F3" s="112"/>
      <c r="G3" s="112"/>
      <c r="H3" s="112"/>
      <c r="I3" s="112"/>
      <c r="J3" s="112"/>
      <c r="K3" s="112"/>
      <c r="L3" s="112"/>
      <c r="M3" s="112"/>
      <c r="N3" s="112"/>
      <c r="O3" s="112"/>
      <c r="P3" s="112"/>
      <c r="Q3" s="112"/>
      <c r="R3" s="112"/>
      <c r="S3" s="112"/>
      <c r="T3" s="112"/>
      <c r="U3" s="112"/>
      <c r="V3" s="112"/>
      <c r="W3" s="112"/>
      <c r="X3" s="112"/>
      <c r="Y3" s="112"/>
      <c r="Z3" s="112"/>
      <c r="AA3" s="112"/>
      <c r="AB3" s="120"/>
    </row>
    <row r="4" spans="2:38" ht="19.5" thickBot="1" x14ac:dyDescent="0.45">
      <c r="B4" s="6"/>
      <c r="C4" s="6"/>
      <c r="D4" s="6"/>
      <c r="E4" s="6"/>
      <c r="F4" s="6"/>
      <c r="G4" s="6"/>
      <c r="H4" s="6"/>
      <c r="I4" s="6"/>
      <c r="J4" s="6"/>
      <c r="K4" s="6"/>
      <c r="L4" s="6"/>
      <c r="M4" s="6"/>
      <c r="N4" s="7" t="s">
        <v>0</v>
      </c>
      <c r="O4" s="7"/>
      <c r="P4" s="7"/>
      <c r="Q4" s="6"/>
      <c r="R4" s="8"/>
      <c r="S4" s="8"/>
      <c r="T4" s="6"/>
      <c r="U4" s="6"/>
      <c r="V4" s="6"/>
      <c r="W4" s="6"/>
      <c r="X4" s="6"/>
      <c r="Y4" s="6"/>
      <c r="Z4" s="6"/>
      <c r="AA4" s="6"/>
      <c r="AB4" s="121"/>
      <c r="AC4" s="140"/>
    </row>
    <row r="5" spans="2:38" ht="18" customHeight="1" x14ac:dyDescent="0.4">
      <c r="B5" s="6"/>
      <c r="C5" s="6"/>
      <c r="D5" s="6"/>
      <c r="E5" s="6"/>
      <c r="F5" s="6"/>
      <c r="G5" s="6"/>
      <c r="H5" s="6"/>
      <c r="I5" s="6"/>
      <c r="J5" s="6"/>
      <c r="K5" s="6"/>
      <c r="L5" s="6"/>
      <c r="M5" s="6"/>
      <c r="N5" s="229" t="s">
        <v>1</v>
      </c>
      <c r="O5" s="230"/>
      <c r="P5" s="231"/>
      <c r="Q5" s="232" t="s">
        <v>2</v>
      </c>
      <c r="R5" s="231"/>
      <c r="S5" s="232" t="s">
        <v>32</v>
      </c>
      <c r="T5" s="230"/>
      <c r="U5" s="230"/>
      <c r="V5" s="230"/>
      <c r="W5" s="231"/>
      <c r="X5" s="233" t="s">
        <v>3</v>
      </c>
      <c r="Y5" s="234"/>
      <c r="Z5" s="234"/>
      <c r="AA5" s="235"/>
      <c r="AB5" s="122"/>
      <c r="AC5" s="140"/>
    </row>
    <row r="6" spans="2:38" ht="41.25" customHeight="1" thickBot="1" x14ac:dyDescent="0.45">
      <c r="B6" s="6"/>
      <c r="C6" s="6"/>
      <c r="D6" s="6"/>
      <c r="E6" s="6"/>
      <c r="F6" s="6"/>
      <c r="G6" s="6"/>
      <c r="H6" s="6"/>
      <c r="I6" s="6"/>
      <c r="J6" s="6"/>
      <c r="K6" s="6"/>
      <c r="L6" s="6"/>
      <c r="M6" s="6"/>
      <c r="N6" s="236"/>
      <c r="O6" s="237"/>
      <c r="P6" s="238"/>
      <c r="Q6" s="239"/>
      <c r="R6" s="240"/>
      <c r="S6" s="239"/>
      <c r="T6" s="241"/>
      <c r="U6" s="241"/>
      <c r="V6" s="241"/>
      <c r="W6" s="240"/>
      <c r="X6" s="239"/>
      <c r="Y6" s="241"/>
      <c r="Z6" s="241"/>
      <c r="AA6" s="242"/>
      <c r="AB6" s="123"/>
      <c r="AC6" s="140"/>
    </row>
    <row r="7" spans="2:38" ht="19.5" thickBot="1" x14ac:dyDescent="0.45">
      <c r="B7" s="6"/>
      <c r="C7" s="218" t="s">
        <v>4</v>
      </c>
      <c r="D7" s="218"/>
      <c r="E7" s="218"/>
      <c r="F7" s="218"/>
      <c r="G7" s="6"/>
      <c r="H7" s="6"/>
      <c r="I7" s="6"/>
      <c r="J7" s="6"/>
      <c r="K7" s="6"/>
      <c r="L7" s="6"/>
      <c r="M7" s="6"/>
      <c r="N7" s="6"/>
      <c r="O7" s="6"/>
      <c r="P7" s="6"/>
      <c r="Q7" s="6"/>
      <c r="R7" s="6"/>
      <c r="S7" s="6"/>
      <c r="T7" s="6"/>
      <c r="U7" s="6"/>
      <c r="V7" s="6"/>
      <c r="W7" s="6"/>
      <c r="X7" s="6"/>
      <c r="Y7" s="6"/>
      <c r="Z7" s="6"/>
      <c r="AA7" s="6"/>
      <c r="AB7" s="121"/>
      <c r="AC7" s="140"/>
    </row>
    <row r="8" spans="2:38" ht="29.25" customHeight="1" x14ac:dyDescent="0.4">
      <c r="B8" s="219" t="s">
        <v>5</v>
      </c>
      <c r="C8" s="220"/>
      <c r="D8" s="220"/>
      <c r="E8" s="220"/>
      <c r="F8" s="220"/>
      <c r="G8" s="220"/>
      <c r="H8" s="220"/>
      <c r="I8" s="220"/>
      <c r="J8" s="220"/>
      <c r="K8" s="220"/>
      <c r="L8" s="220"/>
      <c r="M8" s="220"/>
      <c r="N8" s="220"/>
      <c r="O8" s="220"/>
      <c r="P8" s="220"/>
      <c r="Q8" s="220"/>
      <c r="R8" s="220"/>
      <c r="S8" s="220"/>
      <c r="T8" s="220"/>
      <c r="U8" s="220"/>
      <c r="V8" s="220"/>
      <c r="W8" s="220"/>
      <c r="X8" s="220"/>
      <c r="Y8" s="220"/>
      <c r="Z8" s="220"/>
      <c r="AA8" s="221"/>
      <c r="AB8" s="124"/>
      <c r="AC8" s="140"/>
      <c r="AD8" s="135"/>
      <c r="AE8" s="10"/>
      <c r="AF8" s="10"/>
      <c r="AG8" s="10"/>
      <c r="AH8" s="10"/>
      <c r="AI8" s="10"/>
      <c r="AJ8" s="10"/>
      <c r="AK8" s="10"/>
      <c r="AL8" s="10"/>
    </row>
    <row r="9" spans="2:38" ht="7.5" customHeight="1" x14ac:dyDescent="0.4">
      <c r="B9" s="11"/>
      <c r="C9" s="12"/>
      <c r="D9" s="12"/>
      <c r="E9" s="12"/>
      <c r="F9" s="12"/>
      <c r="G9" s="12"/>
      <c r="H9" s="12"/>
      <c r="I9" s="12"/>
      <c r="J9" s="12"/>
      <c r="K9" s="12"/>
      <c r="L9" s="12"/>
      <c r="M9" s="12"/>
      <c r="N9" s="12"/>
      <c r="O9" s="12"/>
      <c r="P9" s="12"/>
      <c r="Q9" s="12"/>
      <c r="R9" s="12"/>
      <c r="S9" s="12"/>
      <c r="T9" s="12"/>
      <c r="U9" s="12"/>
      <c r="V9" s="12"/>
      <c r="W9" s="13"/>
      <c r="X9" s="13"/>
      <c r="Y9" s="13"/>
      <c r="Z9" s="13"/>
      <c r="AA9" s="14"/>
      <c r="AB9" s="124"/>
      <c r="AC9" s="140"/>
      <c r="AD9" s="135"/>
      <c r="AE9" s="10"/>
      <c r="AF9" s="10"/>
      <c r="AG9" s="10"/>
      <c r="AH9" s="10"/>
      <c r="AI9" s="10"/>
      <c r="AJ9" s="10"/>
      <c r="AK9" s="10"/>
      <c r="AL9" s="10"/>
    </row>
    <row r="10" spans="2:38" ht="19.5" customHeight="1" x14ac:dyDescent="0.4">
      <c r="B10" s="15"/>
      <c r="C10" s="16"/>
      <c r="D10" s="16"/>
      <c r="E10" s="16"/>
      <c r="F10" s="16"/>
      <c r="G10" s="16"/>
      <c r="H10" s="16"/>
      <c r="I10" s="16"/>
      <c r="J10" s="16"/>
      <c r="K10" s="16"/>
      <c r="L10" s="16"/>
      <c r="M10" s="16"/>
      <c r="N10" s="16"/>
      <c r="O10" s="16"/>
      <c r="P10" s="16"/>
      <c r="Q10" s="16"/>
      <c r="R10" s="17" t="s">
        <v>33</v>
      </c>
      <c r="S10" s="261"/>
      <c r="T10" s="261"/>
      <c r="U10" s="223" t="s">
        <v>34</v>
      </c>
      <c r="V10" s="223"/>
      <c r="W10" s="1"/>
      <c r="X10" s="18" t="s">
        <v>37</v>
      </c>
      <c r="Y10" s="1"/>
      <c r="Z10" s="19" t="s">
        <v>13</v>
      </c>
      <c r="AA10" s="20"/>
      <c r="AB10" s="125"/>
      <c r="AC10" s="140"/>
    </row>
    <row r="11" spans="2:38" ht="19.5" customHeight="1" x14ac:dyDescent="0.4">
      <c r="B11" s="15"/>
      <c r="C11" s="17" t="s">
        <v>11</v>
      </c>
      <c r="D11" s="17"/>
      <c r="E11" s="17"/>
      <c r="F11" s="17"/>
      <c r="G11" s="16"/>
      <c r="H11" s="6"/>
      <c r="I11" s="6"/>
      <c r="J11" s="6"/>
      <c r="K11" s="6"/>
      <c r="L11" s="6"/>
      <c r="M11" s="6"/>
      <c r="N11" s="6"/>
      <c r="O11" s="6"/>
      <c r="P11" s="6"/>
      <c r="Q11" s="6"/>
      <c r="R11" s="6"/>
      <c r="S11" s="6"/>
      <c r="T11" s="6"/>
      <c r="U11" s="6"/>
      <c r="V11" s="6"/>
      <c r="W11" s="6"/>
      <c r="X11" s="6"/>
      <c r="Y11" s="6"/>
      <c r="Z11" s="6"/>
      <c r="AA11" s="20"/>
      <c r="AB11" s="125"/>
      <c r="AC11" s="140"/>
    </row>
    <row r="12" spans="2:38" ht="19.5" customHeight="1" x14ac:dyDescent="0.4">
      <c r="B12" s="15"/>
      <c r="C12" s="16"/>
      <c r="D12" s="16"/>
      <c r="E12" s="16"/>
      <c r="F12" s="16"/>
      <c r="G12" s="16"/>
      <c r="H12" s="6"/>
      <c r="I12" s="6"/>
      <c r="J12" s="6"/>
      <c r="K12" s="6"/>
      <c r="L12" s="6"/>
      <c r="M12" s="6"/>
      <c r="N12" s="6"/>
      <c r="O12" s="111"/>
      <c r="P12" s="6"/>
      <c r="Q12" s="6"/>
      <c r="R12" s="6"/>
      <c r="S12" s="6"/>
      <c r="T12" s="6"/>
      <c r="U12" s="6"/>
      <c r="V12" s="6"/>
      <c r="W12" s="6"/>
      <c r="X12" s="6"/>
      <c r="Y12" s="6"/>
      <c r="Z12" s="6"/>
      <c r="AA12" s="20"/>
      <c r="AB12" s="125"/>
      <c r="AC12" s="140"/>
    </row>
    <row r="13" spans="2:38" ht="19.5" customHeight="1" x14ac:dyDescent="0.4">
      <c r="B13" s="15"/>
      <c r="C13" s="17" t="s">
        <v>12</v>
      </c>
      <c r="D13" s="17"/>
      <c r="E13" s="17"/>
      <c r="F13" s="17"/>
      <c r="G13" s="16"/>
      <c r="H13" s="6"/>
      <c r="I13" s="6"/>
      <c r="J13" s="6"/>
      <c r="K13" s="6"/>
      <c r="L13" s="6"/>
      <c r="M13" s="6"/>
      <c r="N13" s="6"/>
      <c r="O13" s="6"/>
      <c r="P13" s="6"/>
      <c r="Q13" s="6"/>
      <c r="R13" s="6"/>
      <c r="S13" s="6"/>
      <c r="T13" s="6"/>
      <c r="U13" s="6"/>
      <c r="V13" s="6"/>
      <c r="W13" s="6"/>
      <c r="X13" s="6"/>
      <c r="Y13" s="6"/>
      <c r="Z13" s="6"/>
      <c r="AA13" s="20"/>
      <c r="AB13" s="125"/>
      <c r="AC13" s="140"/>
    </row>
    <row r="14" spans="2:38" ht="19.5" customHeight="1" x14ac:dyDescent="0.4">
      <c r="B14" s="15"/>
      <c r="C14" s="6" t="s">
        <v>14</v>
      </c>
      <c r="D14" s="6"/>
      <c r="E14" s="6"/>
      <c r="F14" s="6"/>
      <c r="G14" s="21"/>
      <c r="H14" s="6"/>
      <c r="I14" s="6"/>
      <c r="J14" s="6"/>
      <c r="K14" s="6"/>
      <c r="L14" s="6"/>
      <c r="M14" s="6"/>
      <c r="N14" s="6"/>
      <c r="O14" s="6"/>
      <c r="P14" s="6"/>
      <c r="Q14" s="6"/>
      <c r="R14" s="6"/>
      <c r="S14" s="6"/>
      <c r="T14" s="6"/>
      <c r="U14" s="6"/>
      <c r="V14" s="6"/>
      <c r="W14" s="6"/>
      <c r="X14" s="6"/>
      <c r="Y14" s="6"/>
      <c r="Z14" s="6"/>
      <c r="AA14" s="20"/>
      <c r="AB14" s="125"/>
      <c r="AC14" s="140"/>
    </row>
    <row r="15" spans="2:38" ht="27" customHeight="1" x14ac:dyDescent="0.4">
      <c r="B15" s="15"/>
      <c r="C15" s="262"/>
      <c r="D15" s="262"/>
      <c r="E15" s="251"/>
      <c r="F15" s="251"/>
      <c r="G15" s="251"/>
      <c r="H15" s="251"/>
      <c r="I15" s="251"/>
      <c r="J15" s="251"/>
      <c r="K15" s="251"/>
      <c r="L15" s="251"/>
      <c r="M15" s="251"/>
      <c r="N15" s="251"/>
      <c r="O15" s="19"/>
      <c r="P15" s="2"/>
      <c r="Q15" s="263"/>
      <c r="R15" s="251"/>
      <c r="S15" s="251"/>
      <c r="T15" s="251"/>
      <c r="U15" s="251"/>
      <c r="V15" s="251"/>
      <c r="W15" s="251"/>
      <c r="X15" s="251"/>
      <c r="Y15" s="251"/>
      <c r="Z15" s="22" t="s">
        <v>46</v>
      </c>
      <c r="AA15" s="20"/>
      <c r="AB15" s="125"/>
      <c r="AC15" s="140"/>
    </row>
    <row r="16" spans="2:38" ht="19.5" customHeight="1" x14ac:dyDescent="0.4">
      <c r="B16" s="15"/>
      <c r="C16" s="23"/>
      <c r="D16" s="23"/>
      <c r="E16" s="23"/>
      <c r="F16" s="23"/>
      <c r="G16" s="23"/>
      <c r="H16" s="23"/>
      <c r="I16" s="23"/>
      <c r="J16" s="23"/>
      <c r="K16" s="23"/>
      <c r="L16" s="23"/>
      <c r="M16" s="23"/>
      <c r="N16" s="23"/>
      <c r="O16" s="19"/>
      <c r="P16" s="110"/>
      <c r="Q16" s="24"/>
      <c r="R16" s="24"/>
      <c r="S16" s="24"/>
      <c r="T16" s="24"/>
      <c r="U16" s="24"/>
      <c r="V16" s="24"/>
      <c r="W16" s="24"/>
      <c r="X16" s="24"/>
      <c r="Y16" s="24"/>
      <c r="Z16" s="23"/>
      <c r="AA16" s="20"/>
      <c r="AB16" s="125"/>
      <c r="AC16" s="141">
        <f>SUM(AC17:AC27)</f>
        <v>0</v>
      </c>
    </row>
    <row r="17" spans="2:35" ht="19.5" customHeight="1" x14ac:dyDescent="0.4">
      <c r="B17" s="15"/>
      <c r="C17" s="6" t="s">
        <v>15</v>
      </c>
      <c r="D17" s="6"/>
      <c r="E17" s="6"/>
      <c r="F17" s="6"/>
      <c r="G17" s="23"/>
      <c r="H17" s="23"/>
      <c r="I17" s="23"/>
      <c r="J17" s="23"/>
      <c r="K17" s="23"/>
      <c r="L17" s="23"/>
      <c r="M17" s="23"/>
      <c r="N17" s="23"/>
      <c r="O17" s="19"/>
      <c r="P17" s="19"/>
      <c r="Q17" s="23"/>
      <c r="R17" s="23"/>
      <c r="S17" s="23"/>
      <c r="T17" s="23"/>
      <c r="U17" s="23"/>
      <c r="V17" s="23"/>
      <c r="W17" s="23"/>
      <c r="X17" s="23"/>
      <c r="Y17" s="23"/>
      <c r="Z17" s="23"/>
      <c r="AA17" s="20"/>
      <c r="AB17" s="125"/>
      <c r="AC17" s="142">
        <f>COUNTIF($I$33:$Y$33,"保護者")+COUNTIF($E$55:$Z$55,"保護者")+COUNTIF($E$62:$Z$62,"保護者")+COUNTIF($E$69:$Z$69,"保護者")+COUNTIF($E$76:$Z$76,"保護者")+COUNTIF($E$83:$Z$83,"保護者")+COUNTIF($E$90:$Z$90,"保護者")+COUNTIF($E$97:$Z$97,"保護者")+COUNTIF($E$104:$Z$104,"保護者")</f>
        <v>0</v>
      </c>
    </row>
    <row r="18" spans="2:35" ht="27" customHeight="1" x14ac:dyDescent="0.4">
      <c r="B18" s="15"/>
      <c r="C18" s="243" t="s">
        <v>16</v>
      </c>
      <c r="D18" s="243"/>
      <c r="E18" s="251"/>
      <c r="F18" s="251"/>
      <c r="G18" s="251"/>
      <c r="H18" s="251"/>
      <c r="I18" s="251"/>
      <c r="J18" s="251"/>
      <c r="K18" s="251"/>
      <c r="L18" s="251"/>
      <c r="M18" s="251"/>
      <c r="N18" s="251"/>
      <c r="O18" s="6"/>
      <c r="P18" s="6"/>
      <c r="Q18" s="6"/>
      <c r="R18" s="6"/>
      <c r="S18" s="6"/>
      <c r="T18" s="6"/>
      <c r="U18" s="6"/>
      <c r="V18" s="6"/>
      <c r="W18" s="6"/>
      <c r="X18" s="6"/>
      <c r="Y18" s="6"/>
      <c r="Z18" s="6"/>
      <c r="AA18" s="20"/>
      <c r="AB18" s="125"/>
      <c r="AC18" s="142">
        <f>COUNTIF($I$33:$Y$33,"添乗員")+COUNTIF($E$55:$Z$55,"添乗員")+COUNTIF($E$62:$Z$62,"添乗員")+COUNTIF($E$69:$Z$69,"添乗員")+COUNTIF($E$76:$Z$76,"添乗員")+COUNTIF($E$83:$Z$83,"添乗員")+COUNTIF($E$90:$Z$90,"添乗員")+COUNTIF($E$97:$Z$97,"添乗員")+COUNTIF($E$104:$Z$104,"添乗員")</f>
        <v>0</v>
      </c>
    </row>
    <row r="19" spans="2:35" ht="27" customHeight="1" x14ac:dyDescent="0.4">
      <c r="B19" s="15"/>
      <c r="C19" s="211" t="s">
        <v>17</v>
      </c>
      <c r="D19" s="211"/>
      <c r="E19" s="25" t="s">
        <v>18</v>
      </c>
      <c r="F19" s="25"/>
      <c r="G19" s="6"/>
      <c r="H19" s="6"/>
      <c r="I19" s="6"/>
      <c r="J19" s="6"/>
      <c r="K19" s="6"/>
      <c r="L19" s="6"/>
      <c r="M19" s="6"/>
      <c r="N19" s="6"/>
      <c r="O19" s="6"/>
      <c r="P19" s="6"/>
      <c r="Q19" s="6"/>
      <c r="R19" s="6"/>
      <c r="S19" s="6"/>
      <c r="T19" s="6"/>
      <c r="U19" s="6"/>
      <c r="V19" s="6"/>
      <c r="W19" s="6"/>
      <c r="X19" s="6"/>
      <c r="Y19" s="6"/>
      <c r="Z19" s="6"/>
      <c r="AA19" s="20"/>
      <c r="AB19" s="125"/>
      <c r="AC19" s="142">
        <f>COUNTIF($I$33:$Y$33,"PTA")+COUNTIF($E$55:$Z$55,"PTA")+COUNTIF($E$62:$Z$62,"PTA")+COUNTIF($E$69:$Z$69,"PTA")+COUNTIF($E$76:$Z$76,"PTA")+COUNTIF($E$83:$Z$83,"PTA")+COUNTIF($E$90:$Z$90,"PTA")+COUNTIF($E$97:$Z$97,"PTA")+COUNTIF($E$104:$Z$104,"PTA")</f>
        <v>0</v>
      </c>
    </row>
    <row r="20" spans="2:35" ht="26.25" customHeight="1" x14ac:dyDescent="0.4">
      <c r="B20" s="15"/>
      <c r="C20" s="213"/>
      <c r="D20" s="213"/>
      <c r="E20" s="26" t="s">
        <v>19</v>
      </c>
      <c r="F20" s="27"/>
      <c r="G20" s="251"/>
      <c r="H20" s="251"/>
      <c r="I20" s="251"/>
      <c r="J20" s="251"/>
      <c r="K20" s="251"/>
      <c r="L20" s="251"/>
      <c r="M20" s="251"/>
      <c r="N20" s="251"/>
      <c r="O20" s="6"/>
      <c r="P20" s="28"/>
      <c r="Q20" s="6"/>
      <c r="R20" s="6"/>
      <c r="S20" s="6"/>
      <c r="T20" s="6"/>
      <c r="U20" s="6"/>
      <c r="V20" s="6"/>
      <c r="W20" s="6"/>
      <c r="X20" s="6"/>
      <c r="Y20" s="6"/>
      <c r="Z20" s="6"/>
      <c r="AA20" s="20"/>
      <c r="AB20" s="125"/>
      <c r="AC20" s="142">
        <f>COUNTIF($I$33:$Y$33,"ＰＴＡ")+COUNTIF($E$55:$Z$55,"ＰＴＡ")+COUNTIF($E$62:$Z$62,"ＰＴＡ")+COUNTIF($E$69:$Z$69,"ＰＴＡ")+COUNTIF($E$76:$Z$76,"ＰＴＡ")+COUNTIF($E$83:$Z$83,"ＰＴＡ")+COUNTIF($E$90:$Z$90,"ＰＴＡ")+COUNTIF($E$97:$Z$97,"ＰＴＡ")+COUNTIF($E$104:$Z$104,"ＰＴＡ")</f>
        <v>0</v>
      </c>
      <c r="AD20" s="136"/>
    </row>
    <row r="21" spans="2:35" ht="19.5" customHeight="1" x14ac:dyDescent="0.4">
      <c r="B21" s="15"/>
      <c r="C21" s="6" t="s">
        <v>20</v>
      </c>
      <c r="D21" s="6"/>
      <c r="E21" s="6"/>
      <c r="F21" s="6"/>
      <c r="G21" s="21"/>
      <c r="H21" s="6"/>
      <c r="I21" s="6"/>
      <c r="J21" s="6"/>
      <c r="K21" s="6"/>
      <c r="L21" s="6"/>
      <c r="M21" s="6"/>
      <c r="N21" s="6"/>
      <c r="O21" s="6"/>
      <c r="P21" s="6"/>
      <c r="Q21" s="6"/>
      <c r="R21" s="6"/>
      <c r="S21" s="6"/>
      <c r="T21" s="6"/>
      <c r="U21" s="6"/>
      <c r="V21" s="6"/>
      <c r="W21" s="6"/>
      <c r="X21" s="6"/>
      <c r="Y21" s="6"/>
      <c r="Z21" s="6"/>
      <c r="AA21" s="20"/>
      <c r="AB21" s="125"/>
      <c r="AC21" s="142">
        <f>COUNTIF($I$33:$Y$33,"カメラマン")+COUNTIF($E$55:$Z$55,"カメラマン")+COUNTIF($E$62:$Z$62,"カメラマン")+COUNTIF($E$69:$Z$69,"カメラマン")+COUNTIF($E$76:$Z$76,"カメラマン")+COUNTIF($E$83:$Z$83,"カメラマン")+COUNTIF($E$90:$Z$90,"カメラマン")+COUNTIF($E$97:$Z$97,"カメラマン")+COUNTIF($E$104:$Z$104,"カメラマン")</f>
        <v>0</v>
      </c>
      <c r="AD21" s="136"/>
    </row>
    <row r="22" spans="2:35" ht="9.75" customHeight="1" x14ac:dyDescent="0.4">
      <c r="B22" s="30"/>
      <c r="C22" s="27"/>
      <c r="D22" s="27"/>
      <c r="E22" s="27"/>
      <c r="F22" s="27"/>
      <c r="G22" s="27"/>
      <c r="H22" s="26"/>
      <c r="I22" s="26"/>
      <c r="J22" s="26"/>
      <c r="K22" s="26"/>
      <c r="L22" s="26"/>
      <c r="M22" s="26"/>
      <c r="N22" s="26"/>
      <c r="O22" s="26"/>
      <c r="P22" s="26"/>
      <c r="Q22" s="26"/>
      <c r="R22" s="26"/>
      <c r="S22" s="26"/>
      <c r="T22" s="26"/>
      <c r="U22" s="26"/>
      <c r="V22" s="26"/>
      <c r="W22" s="26"/>
      <c r="X22" s="26"/>
      <c r="Y22" s="26"/>
      <c r="Z22" s="26"/>
      <c r="AA22" s="31"/>
      <c r="AB22" s="125"/>
      <c r="AC22" s="142">
        <f>COUNTIF($I$33:$Y$33,"親")+COUNTIF($E$55:$Z$55,"親")+COUNTIF($E$62:$Z$62,"親")+COUNTIF($E$69:$Z$69,"親")+COUNTIF($E$76:$Z$76,"親")+COUNTIF($E$83:$Z$83,"親")+COUNTIF($E$90:$Z$90,"親")+COUNTIF($E$97:$Z$97,"親")+COUNTIF($E$104:$Z$104,"親")</f>
        <v>0</v>
      </c>
      <c r="AD22" s="136"/>
    </row>
    <row r="23" spans="2:35" ht="3.75" customHeight="1" x14ac:dyDescent="0.4">
      <c r="B23" s="192" t="s">
        <v>41</v>
      </c>
      <c r="C23" s="193"/>
      <c r="D23" s="193"/>
      <c r="E23" s="193"/>
      <c r="F23" s="193"/>
      <c r="G23" s="194"/>
      <c r="H23" s="211" t="s">
        <v>21</v>
      </c>
      <c r="I23" s="211"/>
      <c r="J23" s="211"/>
      <c r="K23" s="211"/>
      <c r="L23" s="211"/>
      <c r="M23" s="211"/>
      <c r="N23" s="211"/>
      <c r="O23" s="6"/>
      <c r="P23" s="6"/>
      <c r="Q23" s="6"/>
      <c r="R23" s="187" t="s">
        <v>22</v>
      </c>
      <c r="S23" s="187"/>
      <c r="T23" s="187"/>
      <c r="U23" s="187"/>
      <c r="V23" s="187"/>
      <c r="W23" s="187"/>
      <c r="X23" s="187"/>
      <c r="Y23" s="187"/>
      <c r="Z23" s="187"/>
      <c r="AA23" s="189"/>
      <c r="AB23" s="126"/>
      <c r="AC23" s="143">
        <f>COUNTIF($I$33:$Y$33,"母")+COUNTIF($E$55:$Z$55,"母")+COUNTIF($E$62:$Z$62,"母")+COUNTIF($E$69:$Z$69,"母")+COUNTIF($E$76:$Z$76,"母")+COUNTIF($E$83:$Z$83,"母")+COUNTIF($E$90:$Z$90,"母")+COUNTIF($E$97:$Z$97,"母")+COUNTIF($E$104:$Z$104,"母")</f>
        <v>0</v>
      </c>
      <c r="AD23" s="137"/>
    </row>
    <row r="24" spans="2:35" ht="30" customHeight="1" x14ac:dyDescent="0.4">
      <c r="B24" s="195"/>
      <c r="C24" s="196"/>
      <c r="D24" s="196"/>
      <c r="E24" s="196"/>
      <c r="F24" s="196"/>
      <c r="G24" s="197"/>
      <c r="H24" s="212"/>
      <c r="I24" s="212"/>
      <c r="J24" s="212"/>
      <c r="K24" s="212"/>
      <c r="L24" s="212"/>
      <c r="M24" s="212"/>
      <c r="N24" s="212"/>
      <c r="O24" s="264"/>
      <c r="P24" s="264"/>
      <c r="Q24" s="264"/>
      <c r="R24" s="188"/>
      <c r="S24" s="188"/>
      <c r="T24" s="188"/>
      <c r="U24" s="188"/>
      <c r="V24" s="188"/>
      <c r="W24" s="188"/>
      <c r="X24" s="188"/>
      <c r="Y24" s="188"/>
      <c r="Z24" s="188"/>
      <c r="AA24" s="190"/>
      <c r="AB24" s="126"/>
      <c r="AC24" s="143">
        <f>COUNTIF($I$33:$Y$33,"父")+COUNTIF($E$55:$Z$55,"父")+COUNTIF($E$62:$Z$62,"父")+COUNTIF($E$69:$Z$69,"父")+COUNTIF($E$76:$Z$76,"父")+COUNTIF($E$83:$Z$83,"父")+COUNTIF($E$90:$Z$90,"父")+COUNTIF($E$97:$Z$97,"父")+COUNTIF($E$104:$Z$104,"父")</f>
        <v>0</v>
      </c>
      <c r="AD24" s="137"/>
    </row>
    <row r="25" spans="2:35" ht="3.75" customHeight="1" x14ac:dyDescent="0.4">
      <c r="B25" s="203"/>
      <c r="C25" s="204"/>
      <c r="D25" s="204"/>
      <c r="E25" s="204"/>
      <c r="F25" s="204"/>
      <c r="G25" s="205"/>
      <c r="H25" s="213"/>
      <c r="I25" s="213"/>
      <c r="J25" s="213"/>
      <c r="K25" s="213"/>
      <c r="L25" s="213"/>
      <c r="M25" s="213"/>
      <c r="N25" s="213"/>
      <c r="O25" s="34"/>
      <c r="P25" s="34"/>
      <c r="Q25" s="34"/>
      <c r="R25" s="226"/>
      <c r="S25" s="226"/>
      <c r="T25" s="226"/>
      <c r="U25" s="226"/>
      <c r="V25" s="226"/>
      <c r="W25" s="226"/>
      <c r="X25" s="226"/>
      <c r="Y25" s="226"/>
      <c r="Z25" s="226"/>
      <c r="AA25" s="227"/>
      <c r="AB25" s="126"/>
      <c r="AC25" s="142">
        <f>COUNTIF($I$33:$Y$33,"父親")+COUNTIF($E$55:$Z$55,"父親")+COUNTIF($E$62:$Z$62,"父親")+COUNTIF($E$69:$Z$69,"父親")+COUNTIF($E$76:$Z$76,"父親")+COUNTIF($E$83:$Z$83,"父親")+COUNTIF($E$90:$Z$90,"父親")+COUNTIF($E$97:$Z$97,"父親")+COUNTIF($E$104:$Z$104,"父親")</f>
        <v>0</v>
      </c>
    </row>
    <row r="26" spans="2:35" ht="3.75" customHeight="1" x14ac:dyDescent="0.4">
      <c r="B26" s="192" t="s">
        <v>42</v>
      </c>
      <c r="C26" s="193"/>
      <c r="D26" s="193"/>
      <c r="E26" s="193"/>
      <c r="F26" s="193"/>
      <c r="G26" s="194"/>
      <c r="H26" s="206" t="s">
        <v>33</v>
      </c>
      <c r="I26" s="35"/>
      <c r="J26" s="35"/>
      <c r="K26" s="35"/>
      <c r="L26" s="187" t="s">
        <v>34</v>
      </c>
      <c r="M26" s="35"/>
      <c r="N26" s="35"/>
      <c r="O26" s="36"/>
      <c r="P26" s="187" t="s">
        <v>30</v>
      </c>
      <c r="Q26" s="36"/>
      <c r="R26" s="6"/>
      <c r="S26" s="187" t="s">
        <v>13</v>
      </c>
      <c r="T26" s="187"/>
      <c r="U26" s="209"/>
      <c r="V26" s="211" t="s">
        <v>51</v>
      </c>
      <c r="W26" s="6"/>
      <c r="X26" s="6"/>
      <c r="Y26" s="187" t="s">
        <v>23</v>
      </c>
      <c r="Z26" s="187"/>
      <c r="AA26" s="189"/>
      <c r="AB26" s="126"/>
      <c r="AC26" s="142">
        <f>COUNTIF($I$33:$Y$33,"母親")+COUNTIF($E$55:$Z$55,"母親")+COUNTIF($E$62:$Z$62,"母親")+COUNTIF($E$69:$Z$69,"母親")+COUNTIF($E$76:$Z$76,"母親")+COUNTIF($E$83:$Z$83,"母親")+COUNTIF($E$90:$Z$90,"母親")+COUNTIF($E$97:$Z$97,"母親")+COUNTIF($E$104:$Z$104,"母親")</f>
        <v>0</v>
      </c>
    </row>
    <row r="27" spans="2:35" ht="30" customHeight="1" x14ac:dyDescent="0.4">
      <c r="B27" s="195"/>
      <c r="C27" s="196"/>
      <c r="D27" s="196"/>
      <c r="E27" s="196"/>
      <c r="F27" s="196"/>
      <c r="G27" s="197"/>
      <c r="H27" s="207"/>
      <c r="I27" s="251"/>
      <c r="J27" s="251"/>
      <c r="K27" s="251"/>
      <c r="L27" s="188"/>
      <c r="M27" s="251"/>
      <c r="N27" s="251"/>
      <c r="O27" s="251"/>
      <c r="P27" s="188"/>
      <c r="Q27" s="251"/>
      <c r="R27" s="251"/>
      <c r="S27" s="188"/>
      <c r="T27" s="188"/>
      <c r="U27" s="210"/>
      <c r="V27" s="212"/>
      <c r="W27" s="258" t="str">
        <f>TEXT(DATE(I27+118,M27,Q27),"aaa")</f>
        <v>木</v>
      </c>
      <c r="X27" s="258"/>
      <c r="Y27" s="188"/>
      <c r="Z27" s="188"/>
      <c r="AA27" s="190"/>
      <c r="AB27" s="126"/>
      <c r="AC27" s="142"/>
    </row>
    <row r="28" spans="2:35" ht="3.75" customHeight="1" x14ac:dyDescent="0.4">
      <c r="B28" s="203"/>
      <c r="C28" s="204"/>
      <c r="D28" s="204"/>
      <c r="E28" s="204"/>
      <c r="F28" s="204"/>
      <c r="G28" s="205"/>
      <c r="H28" s="208"/>
      <c r="I28" s="37"/>
      <c r="J28" s="37"/>
      <c r="K28" s="37"/>
      <c r="L28" s="188"/>
      <c r="M28" s="38"/>
      <c r="N28" s="39"/>
      <c r="O28" s="39"/>
      <c r="P28" s="188"/>
      <c r="Q28" s="39"/>
      <c r="R28" s="39"/>
      <c r="S28" s="188"/>
      <c r="T28" s="188"/>
      <c r="U28" s="210"/>
      <c r="V28" s="213"/>
      <c r="W28" s="39"/>
      <c r="X28" s="39"/>
      <c r="Y28" s="188"/>
      <c r="Z28" s="188"/>
      <c r="AA28" s="190"/>
      <c r="AB28" s="126"/>
      <c r="AC28" s="140"/>
    </row>
    <row r="29" spans="2:35" ht="3.75" customHeight="1" x14ac:dyDescent="0.4">
      <c r="B29" s="192" t="s">
        <v>43</v>
      </c>
      <c r="C29" s="193"/>
      <c r="D29" s="193"/>
      <c r="E29" s="193"/>
      <c r="F29" s="193"/>
      <c r="G29" s="194"/>
      <c r="H29" s="215" t="s">
        <v>24</v>
      </c>
      <c r="I29" s="37"/>
      <c r="J29" s="37"/>
      <c r="K29" s="37"/>
      <c r="L29" s="187" t="s">
        <v>29</v>
      </c>
      <c r="M29" s="39"/>
      <c r="N29" s="211" t="s">
        <v>31</v>
      </c>
      <c r="O29" s="211"/>
      <c r="P29" s="25"/>
      <c r="Q29" s="39"/>
      <c r="R29" s="187" t="s">
        <v>29</v>
      </c>
      <c r="S29" s="40"/>
      <c r="T29" s="40"/>
      <c r="U29" s="211" t="s">
        <v>25</v>
      </c>
      <c r="V29" s="41"/>
      <c r="W29" s="39"/>
      <c r="X29" s="39"/>
      <c r="Y29" s="187" t="s">
        <v>29</v>
      </c>
      <c r="Z29" s="187"/>
      <c r="AA29" s="189"/>
      <c r="AB29" s="126"/>
      <c r="AC29" s="140"/>
    </row>
    <row r="30" spans="2:35" ht="30" customHeight="1" x14ac:dyDescent="0.4">
      <c r="B30" s="195"/>
      <c r="C30" s="196"/>
      <c r="D30" s="196"/>
      <c r="E30" s="196"/>
      <c r="F30" s="196"/>
      <c r="G30" s="197"/>
      <c r="H30" s="216"/>
      <c r="I30" s="259"/>
      <c r="J30" s="259"/>
      <c r="K30" s="259"/>
      <c r="L30" s="188"/>
      <c r="M30" s="6"/>
      <c r="N30" s="212"/>
      <c r="O30" s="212"/>
      <c r="P30" s="251"/>
      <c r="Q30" s="251"/>
      <c r="R30" s="188"/>
      <c r="S30" s="6"/>
      <c r="T30" s="6"/>
      <c r="U30" s="212"/>
      <c r="V30" s="28"/>
      <c r="W30" s="260">
        <f>I30+P30</f>
        <v>0</v>
      </c>
      <c r="X30" s="260"/>
      <c r="Y30" s="188"/>
      <c r="Z30" s="188"/>
      <c r="AA30" s="190"/>
      <c r="AB30" s="126"/>
      <c r="AC30" s="140"/>
      <c r="AD30" s="249" t="s">
        <v>67</v>
      </c>
      <c r="AE30" s="249"/>
      <c r="AF30" s="249"/>
      <c r="AG30" s="249"/>
      <c r="AH30" s="249"/>
      <c r="AI30" s="249"/>
    </row>
    <row r="31" spans="2:35" ht="3.75" customHeight="1" x14ac:dyDescent="0.4">
      <c r="B31" s="203"/>
      <c r="C31" s="204"/>
      <c r="D31" s="204"/>
      <c r="E31" s="204"/>
      <c r="F31" s="204"/>
      <c r="G31" s="205"/>
      <c r="H31" s="216"/>
      <c r="I31" s="42"/>
      <c r="J31" s="42"/>
      <c r="K31" s="42"/>
      <c r="L31" s="188"/>
      <c r="M31" s="6"/>
      <c r="N31" s="212"/>
      <c r="O31" s="212"/>
      <c r="P31" s="39"/>
      <c r="Q31" s="39"/>
      <c r="R31" s="188"/>
      <c r="S31" s="6"/>
      <c r="T31" s="6"/>
      <c r="U31" s="212"/>
      <c r="V31" s="28"/>
      <c r="W31" s="43"/>
      <c r="X31" s="43"/>
      <c r="Y31" s="188"/>
      <c r="Z31" s="188"/>
      <c r="AA31" s="190"/>
      <c r="AB31" s="126"/>
      <c r="AC31" s="140"/>
      <c r="AD31" s="249"/>
      <c r="AE31" s="249"/>
      <c r="AF31" s="249"/>
      <c r="AG31" s="249"/>
      <c r="AH31" s="249"/>
      <c r="AI31" s="249"/>
    </row>
    <row r="32" spans="2:35" ht="3.75" customHeight="1" x14ac:dyDescent="0.4">
      <c r="B32" s="192" t="s">
        <v>28</v>
      </c>
      <c r="C32" s="193"/>
      <c r="D32" s="193"/>
      <c r="E32" s="193"/>
      <c r="F32" s="193"/>
      <c r="G32" s="194"/>
      <c r="H32" s="44"/>
      <c r="I32" s="42"/>
      <c r="J32" s="42"/>
      <c r="K32" s="42"/>
      <c r="L32" s="41"/>
      <c r="M32" s="25"/>
      <c r="N32" s="41"/>
      <c r="O32" s="41"/>
      <c r="P32" s="39"/>
      <c r="Q32" s="39"/>
      <c r="R32" s="41"/>
      <c r="S32" s="25"/>
      <c r="T32" s="25"/>
      <c r="U32" s="41"/>
      <c r="V32" s="41"/>
      <c r="W32" s="45"/>
      <c r="X32" s="45"/>
      <c r="Y32" s="41"/>
      <c r="Z32" s="41"/>
      <c r="AA32" s="46"/>
      <c r="AB32" s="127"/>
      <c r="AC32" s="140"/>
      <c r="AD32" s="249"/>
      <c r="AE32" s="249"/>
      <c r="AF32" s="249"/>
      <c r="AG32" s="249"/>
      <c r="AH32" s="249"/>
      <c r="AI32" s="249"/>
    </row>
    <row r="33" spans="2:35" ht="16.5" customHeight="1" x14ac:dyDescent="0.4">
      <c r="B33" s="195"/>
      <c r="C33" s="196"/>
      <c r="D33" s="196"/>
      <c r="E33" s="196"/>
      <c r="F33" s="196"/>
      <c r="G33" s="197"/>
      <c r="H33" s="47"/>
      <c r="I33" s="252"/>
      <c r="J33" s="252"/>
      <c r="K33" s="252"/>
      <c r="L33" s="252"/>
      <c r="M33" s="252"/>
      <c r="N33" s="23"/>
      <c r="O33" s="252"/>
      <c r="P33" s="252"/>
      <c r="Q33" s="252"/>
      <c r="R33" s="252"/>
      <c r="S33" s="252"/>
      <c r="T33" s="23"/>
      <c r="U33" s="252"/>
      <c r="V33" s="252"/>
      <c r="W33" s="252"/>
      <c r="X33" s="252"/>
      <c r="Y33" s="252"/>
      <c r="Z33" s="23"/>
      <c r="AA33" s="48"/>
      <c r="AB33" s="128"/>
      <c r="AC33" s="140">
        <f>COUNTA(I33:Y33,E55:Z55,E62:Z62,E69:Z69,E76:Z76,E83:Z83,E90:Z90,E97:Z97,E104:Z104)</f>
        <v>0</v>
      </c>
      <c r="AD33" s="249"/>
      <c r="AE33" s="249"/>
      <c r="AF33" s="249"/>
      <c r="AG33" s="249"/>
      <c r="AH33" s="249"/>
      <c r="AI33" s="249"/>
    </row>
    <row r="34" spans="2:35" ht="3.75" customHeight="1" x14ac:dyDescent="0.4">
      <c r="B34" s="195"/>
      <c r="C34" s="196"/>
      <c r="D34" s="196"/>
      <c r="E34" s="196"/>
      <c r="F34" s="196"/>
      <c r="G34" s="197"/>
      <c r="H34" s="49"/>
      <c r="I34" s="50"/>
      <c r="J34" s="50"/>
      <c r="K34" s="50"/>
      <c r="L34" s="50"/>
      <c r="M34" s="50"/>
      <c r="N34" s="51"/>
      <c r="O34" s="50"/>
      <c r="P34" s="50"/>
      <c r="Q34" s="50"/>
      <c r="R34" s="50"/>
      <c r="S34" s="50"/>
      <c r="T34" s="51"/>
      <c r="U34" s="50"/>
      <c r="V34" s="50"/>
      <c r="W34" s="50"/>
      <c r="X34" s="50"/>
      <c r="Y34" s="50"/>
      <c r="Z34" s="51"/>
      <c r="AA34" s="52"/>
      <c r="AB34" s="128"/>
      <c r="AC34" s="140"/>
      <c r="AD34" s="249"/>
      <c r="AE34" s="249"/>
      <c r="AF34" s="249"/>
      <c r="AG34" s="249"/>
      <c r="AH34" s="249"/>
      <c r="AI34" s="249"/>
    </row>
    <row r="35" spans="2:35" ht="3.75" customHeight="1" x14ac:dyDescent="0.4">
      <c r="B35" s="195"/>
      <c r="C35" s="196"/>
      <c r="D35" s="196"/>
      <c r="E35" s="196"/>
      <c r="F35" s="196"/>
      <c r="G35" s="197"/>
      <c r="H35" s="53"/>
      <c r="I35" s="54"/>
      <c r="J35" s="54"/>
      <c r="K35" s="54"/>
      <c r="L35" s="54"/>
      <c r="M35" s="54"/>
      <c r="N35" s="55"/>
      <c r="O35" s="54"/>
      <c r="P35" s="54"/>
      <c r="Q35" s="54"/>
      <c r="R35" s="54"/>
      <c r="S35" s="54"/>
      <c r="T35" s="55"/>
      <c r="U35" s="54"/>
      <c r="V35" s="54"/>
      <c r="W35" s="54"/>
      <c r="X35" s="54"/>
      <c r="Y35" s="54"/>
      <c r="Z35" s="55"/>
      <c r="AA35" s="56"/>
      <c r="AB35" s="128"/>
      <c r="AC35" s="140"/>
      <c r="AD35" s="249"/>
      <c r="AE35" s="249"/>
      <c r="AF35" s="249"/>
      <c r="AG35" s="249"/>
      <c r="AH35" s="249"/>
      <c r="AI35" s="249"/>
    </row>
    <row r="36" spans="2:35" ht="29.25" customHeight="1" x14ac:dyDescent="0.4">
      <c r="B36" s="195"/>
      <c r="C36" s="196"/>
      <c r="D36" s="196"/>
      <c r="E36" s="196"/>
      <c r="F36" s="196"/>
      <c r="G36" s="197"/>
      <c r="H36" s="47"/>
      <c r="I36" s="257"/>
      <c r="J36" s="257"/>
      <c r="K36" s="257"/>
      <c r="L36" s="257"/>
      <c r="M36" s="257"/>
      <c r="N36" s="23"/>
      <c r="O36" s="257"/>
      <c r="P36" s="257"/>
      <c r="Q36" s="257"/>
      <c r="R36" s="257"/>
      <c r="S36" s="257"/>
      <c r="T36" s="23"/>
      <c r="U36" s="257"/>
      <c r="V36" s="257"/>
      <c r="W36" s="257"/>
      <c r="X36" s="257"/>
      <c r="Y36" s="257"/>
      <c r="Z36" s="23"/>
      <c r="AA36" s="48"/>
      <c r="AB36" s="128"/>
      <c r="AC36" s="140">
        <f>COUNTA(I36:Y36,E58:Z58,E65:Z65,E72:Z72,E79:Z79,E86:Z86,E93:Z93,E100:Z100,E107:Z107)</f>
        <v>0</v>
      </c>
      <c r="AD36" s="250" t="s">
        <v>69</v>
      </c>
      <c r="AE36" s="250"/>
      <c r="AF36" s="250"/>
      <c r="AG36" s="250"/>
      <c r="AH36" s="250"/>
      <c r="AI36" s="250"/>
    </row>
    <row r="37" spans="2:35" ht="3.75" customHeight="1" x14ac:dyDescent="0.4">
      <c r="B37" s="203"/>
      <c r="C37" s="204"/>
      <c r="D37" s="204"/>
      <c r="E37" s="204"/>
      <c r="F37" s="204"/>
      <c r="G37" s="205"/>
      <c r="H37" s="57"/>
      <c r="I37" s="58"/>
      <c r="J37" s="58"/>
      <c r="K37" s="58"/>
      <c r="L37" s="58"/>
      <c r="M37" s="58"/>
      <c r="N37" s="59"/>
      <c r="O37" s="58"/>
      <c r="P37" s="58"/>
      <c r="Q37" s="58"/>
      <c r="R37" s="58"/>
      <c r="S37" s="58"/>
      <c r="T37" s="59"/>
      <c r="U37" s="58"/>
      <c r="V37" s="58"/>
      <c r="W37" s="58"/>
      <c r="X37" s="58"/>
      <c r="Y37" s="58"/>
      <c r="Z37" s="59"/>
      <c r="AA37" s="60"/>
      <c r="AB37" s="128"/>
      <c r="AC37" s="140"/>
      <c r="AD37" s="138"/>
      <c r="AE37" s="116"/>
      <c r="AF37" s="116"/>
      <c r="AG37" s="116"/>
      <c r="AH37" s="116"/>
      <c r="AI37" s="116"/>
    </row>
    <row r="38" spans="2:35" ht="37.5" customHeight="1" x14ac:dyDescent="0.4">
      <c r="B38" s="174" t="s">
        <v>44</v>
      </c>
      <c r="C38" s="175"/>
      <c r="D38" s="175"/>
      <c r="E38" s="175"/>
      <c r="F38" s="175"/>
      <c r="G38" s="176"/>
      <c r="H38" s="177" t="s">
        <v>6</v>
      </c>
      <c r="I38" s="178"/>
      <c r="J38" s="178"/>
      <c r="K38" s="178"/>
      <c r="L38" s="178"/>
      <c r="M38" s="178"/>
      <c r="N38" s="178"/>
      <c r="O38" s="178"/>
      <c r="P38" s="178"/>
      <c r="Q38" s="178"/>
      <c r="R38" s="178"/>
      <c r="S38" s="178"/>
      <c r="T38" s="178"/>
      <c r="U38" s="178"/>
      <c r="V38" s="178"/>
      <c r="W38" s="178"/>
      <c r="X38" s="178"/>
      <c r="Y38" s="178"/>
      <c r="Z38" s="178"/>
      <c r="AA38" s="179"/>
      <c r="AB38" s="129"/>
      <c r="AC38" s="140"/>
      <c r="AD38" s="254" t="s">
        <v>70</v>
      </c>
      <c r="AE38" s="254"/>
      <c r="AF38" s="254"/>
      <c r="AG38" s="254"/>
      <c r="AH38" s="254"/>
      <c r="AI38" s="254"/>
    </row>
    <row r="39" spans="2:35" ht="37.5" customHeight="1" x14ac:dyDescent="0.4">
      <c r="B39" s="180" t="s">
        <v>7</v>
      </c>
      <c r="C39" s="181"/>
      <c r="D39" s="181"/>
      <c r="E39" s="181"/>
      <c r="F39" s="181"/>
      <c r="G39" s="182"/>
      <c r="H39" s="183" t="s">
        <v>8</v>
      </c>
      <c r="I39" s="184"/>
      <c r="J39" s="184"/>
      <c r="K39" s="184"/>
      <c r="L39" s="184"/>
      <c r="M39" s="184"/>
      <c r="N39" s="184"/>
      <c r="O39" s="184"/>
      <c r="P39" s="184"/>
      <c r="Q39" s="184"/>
      <c r="R39" s="184"/>
      <c r="S39" s="184"/>
      <c r="T39" s="184"/>
      <c r="U39" s="184"/>
      <c r="V39" s="184"/>
      <c r="W39" s="184"/>
      <c r="X39" s="184"/>
      <c r="Y39" s="184"/>
      <c r="Z39" s="184"/>
      <c r="AA39" s="185"/>
      <c r="AB39" s="130"/>
      <c r="AC39" s="140"/>
      <c r="AD39" s="253" t="s">
        <v>68</v>
      </c>
      <c r="AE39" s="253"/>
      <c r="AF39" s="253"/>
      <c r="AG39" s="253"/>
      <c r="AH39" s="253"/>
      <c r="AI39" s="253"/>
    </row>
    <row r="40" spans="2:35" ht="37.5" customHeight="1" x14ac:dyDescent="0.4">
      <c r="B40" s="180" t="s">
        <v>9</v>
      </c>
      <c r="C40" s="181"/>
      <c r="D40" s="181"/>
      <c r="E40" s="181"/>
      <c r="F40" s="181"/>
      <c r="G40" s="182"/>
      <c r="H40" s="177" t="s">
        <v>50</v>
      </c>
      <c r="I40" s="178"/>
      <c r="J40" s="178"/>
      <c r="K40" s="178"/>
      <c r="L40" s="178"/>
      <c r="M40" s="178"/>
      <c r="N40" s="178"/>
      <c r="O40" s="178"/>
      <c r="P40" s="178"/>
      <c r="Q40" s="178"/>
      <c r="R40" s="178"/>
      <c r="S40" s="178"/>
      <c r="T40" s="178"/>
      <c r="U40" s="178"/>
      <c r="V40" s="178"/>
      <c r="W40" s="178"/>
      <c r="X40" s="178"/>
      <c r="Y40" s="178"/>
      <c r="Z40" s="178"/>
      <c r="AA40" s="179"/>
      <c r="AB40" s="129"/>
      <c r="AC40" s="140"/>
    </row>
    <row r="41" spans="2:35" ht="20.25" customHeight="1" x14ac:dyDescent="0.4">
      <c r="B41" s="192" t="s">
        <v>45</v>
      </c>
      <c r="C41" s="193"/>
      <c r="D41" s="193"/>
      <c r="E41" s="193"/>
      <c r="F41" s="193"/>
      <c r="G41" s="194"/>
      <c r="H41" s="201" t="s">
        <v>10</v>
      </c>
      <c r="I41" s="201"/>
      <c r="J41" s="201"/>
      <c r="K41" s="201"/>
      <c r="L41" s="201"/>
      <c r="M41" s="201"/>
      <c r="N41" s="201"/>
      <c r="O41" s="201"/>
      <c r="P41" s="201"/>
      <c r="Q41" s="201"/>
      <c r="R41" s="201"/>
      <c r="S41" s="201"/>
      <c r="T41" s="201"/>
      <c r="U41" s="201"/>
      <c r="V41" s="201"/>
      <c r="W41" s="201"/>
      <c r="X41" s="201"/>
      <c r="Y41" s="201"/>
      <c r="Z41" s="201"/>
      <c r="AA41" s="202"/>
      <c r="AB41" s="129"/>
      <c r="AC41" s="144"/>
      <c r="AD41" s="245" t="s">
        <v>66</v>
      </c>
      <c r="AE41" s="245"/>
      <c r="AF41" s="246" t="s">
        <v>75</v>
      </c>
      <c r="AG41" s="246"/>
      <c r="AH41" s="246"/>
      <c r="AI41" s="246"/>
    </row>
    <row r="42" spans="2:35" ht="7.5" customHeight="1" x14ac:dyDescent="0.4">
      <c r="B42" s="195"/>
      <c r="C42" s="196"/>
      <c r="D42" s="196"/>
      <c r="E42" s="196"/>
      <c r="F42" s="196"/>
      <c r="G42" s="197"/>
      <c r="H42" s="18"/>
      <c r="I42" s="18"/>
      <c r="J42" s="18"/>
      <c r="K42" s="18"/>
      <c r="L42" s="18"/>
      <c r="M42" s="18"/>
      <c r="N42" s="18"/>
      <c r="O42" s="18"/>
      <c r="P42" s="18"/>
      <c r="Q42" s="18"/>
      <c r="R42" s="18"/>
      <c r="S42" s="18"/>
      <c r="T42" s="18"/>
      <c r="U42" s="18"/>
      <c r="V42" s="18"/>
      <c r="W42" s="18"/>
      <c r="X42" s="18"/>
      <c r="Y42" s="18"/>
      <c r="Z42" s="18"/>
      <c r="AA42" s="62"/>
      <c r="AB42" s="129"/>
      <c r="AC42" s="145">
        <f>1/24/2</f>
        <v>2.0833333333333332E-2</v>
      </c>
      <c r="AD42" s="245"/>
      <c r="AE42" s="245"/>
      <c r="AF42" s="246"/>
      <c r="AG42" s="246"/>
      <c r="AH42" s="246"/>
      <c r="AI42" s="246"/>
    </row>
    <row r="43" spans="2:35" ht="20.25" customHeight="1" x14ac:dyDescent="0.4">
      <c r="B43" s="195"/>
      <c r="C43" s="196"/>
      <c r="D43" s="196"/>
      <c r="E43" s="196"/>
      <c r="F43" s="196"/>
      <c r="G43" s="197"/>
      <c r="H43" s="6"/>
      <c r="I43" s="6"/>
      <c r="J43" s="6"/>
      <c r="K43" s="172" t="s">
        <v>26</v>
      </c>
      <c r="L43" s="172"/>
      <c r="M43" s="16"/>
      <c r="N43" s="251"/>
      <c r="O43" s="251"/>
      <c r="P43" s="16" t="s">
        <v>47</v>
      </c>
      <c r="Q43" s="109"/>
      <c r="R43" s="16" t="s">
        <v>48</v>
      </c>
      <c r="S43" s="16"/>
      <c r="T43" s="16"/>
      <c r="U43" s="16"/>
      <c r="V43" s="16"/>
      <c r="W43" s="6"/>
      <c r="X43" s="6"/>
      <c r="Y43" s="6"/>
      <c r="Z43" s="18"/>
      <c r="AA43" s="62"/>
      <c r="AB43" s="129"/>
      <c r="AC43" s="146">
        <f>TIME(N43,Q43,0)</f>
        <v>0</v>
      </c>
      <c r="AD43" s="245"/>
      <c r="AE43" s="245"/>
      <c r="AF43" s="246"/>
      <c r="AG43" s="246"/>
      <c r="AH43" s="246"/>
      <c r="AI43" s="246"/>
    </row>
    <row r="44" spans="2:35" ht="6.75" customHeight="1" x14ac:dyDescent="0.4">
      <c r="B44" s="195"/>
      <c r="C44" s="196"/>
      <c r="D44" s="196"/>
      <c r="E44" s="196"/>
      <c r="F44" s="196"/>
      <c r="G44" s="197"/>
      <c r="H44" s="6"/>
      <c r="I44" s="6"/>
      <c r="J44" s="6"/>
      <c r="K44" s="64"/>
      <c r="L44" s="64"/>
      <c r="M44" s="16"/>
      <c r="N44" s="65"/>
      <c r="O44" s="65"/>
      <c r="P44" s="16"/>
      <c r="Q44" s="66"/>
      <c r="R44" s="16"/>
      <c r="S44" s="16"/>
      <c r="T44" s="16"/>
      <c r="U44" s="16"/>
      <c r="V44" s="16"/>
      <c r="W44" s="6"/>
      <c r="X44" s="6"/>
      <c r="Y44" s="6"/>
      <c r="Z44" s="18"/>
      <c r="AA44" s="62"/>
      <c r="AB44" s="129"/>
      <c r="AC44" s="140"/>
      <c r="AD44" s="148"/>
      <c r="AE44" s="148"/>
      <c r="AF44" s="149"/>
      <c r="AG44" s="149"/>
      <c r="AH44" s="149"/>
      <c r="AI44" s="149"/>
    </row>
    <row r="45" spans="2:35" ht="20.25" customHeight="1" x14ac:dyDescent="0.4">
      <c r="B45" s="195"/>
      <c r="C45" s="196"/>
      <c r="D45" s="196"/>
      <c r="E45" s="196"/>
      <c r="F45" s="196"/>
      <c r="G45" s="197"/>
      <c r="H45" s="6"/>
      <c r="I45" s="6"/>
      <c r="J45" s="6"/>
      <c r="K45" s="172" t="s">
        <v>27</v>
      </c>
      <c r="L45" s="172"/>
      <c r="M45" s="16"/>
      <c r="N45" s="251"/>
      <c r="O45" s="251"/>
      <c r="P45" s="17" t="s">
        <v>47</v>
      </c>
      <c r="Q45" s="109"/>
      <c r="R45" s="17" t="s">
        <v>49</v>
      </c>
      <c r="S45" s="17"/>
      <c r="T45" s="17"/>
      <c r="U45" s="17"/>
      <c r="V45" s="17"/>
      <c r="W45" s="6"/>
      <c r="X45" s="6"/>
      <c r="Y45" s="6"/>
      <c r="Z45" s="6"/>
      <c r="AA45" s="20"/>
      <c r="AB45" s="125"/>
      <c r="AC45" s="150">
        <f>1/24/3*2</f>
        <v>2.7777777777777776E-2</v>
      </c>
      <c r="AD45" s="247" t="s">
        <v>66</v>
      </c>
      <c r="AE45" s="247"/>
      <c r="AF45" s="246" t="s">
        <v>78</v>
      </c>
      <c r="AG45" s="246"/>
      <c r="AH45" s="246"/>
      <c r="AI45" s="246"/>
    </row>
    <row r="46" spans="2:35" ht="7.5" customHeight="1" thickBot="1" x14ac:dyDescent="0.45">
      <c r="B46" s="198"/>
      <c r="C46" s="199"/>
      <c r="D46" s="199"/>
      <c r="E46" s="199"/>
      <c r="F46" s="199"/>
      <c r="G46" s="200"/>
      <c r="H46" s="67"/>
      <c r="I46" s="67"/>
      <c r="J46" s="67"/>
      <c r="K46" s="68"/>
      <c r="L46" s="68"/>
      <c r="M46" s="69"/>
      <c r="N46" s="70"/>
      <c r="O46" s="70"/>
      <c r="P46" s="71"/>
      <c r="Q46" s="72"/>
      <c r="R46" s="71"/>
      <c r="S46" s="71"/>
      <c r="T46" s="71"/>
      <c r="U46" s="71"/>
      <c r="V46" s="71"/>
      <c r="W46" s="67"/>
      <c r="X46" s="67"/>
      <c r="Y46" s="67"/>
      <c r="Z46" s="67"/>
      <c r="AA46" s="73"/>
      <c r="AB46" s="125"/>
      <c r="AC46" s="144">
        <f>TIME(N45,Q45,0)</f>
        <v>0</v>
      </c>
      <c r="AD46" s="247"/>
      <c r="AE46" s="247"/>
      <c r="AF46" s="246"/>
      <c r="AG46" s="246"/>
      <c r="AH46" s="246"/>
      <c r="AI46" s="246"/>
    </row>
    <row r="47" spans="2:35" ht="15" customHeight="1" x14ac:dyDescent="0.4">
      <c r="B47" s="64"/>
      <c r="C47" s="64"/>
      <c r="D47" s="64"/>
      <c r="E47" s="64"/>
      <c r="F47" s="64"/>
      <c r="G47" s="64"/>
      <c r="H47" s="6"/>
      <c r="I47" s="6"/>
      <c r="J47" s="6"/>
      <c r="K47" s="64"/>
      <c r="L47" s="64"/>
      <c r="M47" s="16"/>
      <c r="N47" s="65"/>
      <c r="O47" s="65"/>
      <c r="P47" s="17"/>
      <c r="Q47" s="66"/>
      <c r="R47" s="17"/>
      <c r="S47" s="17"/>
      <c r="T47" s="17"/>
      <c r="U47" s="17"/>
      <c r="V47" s="17"/>
      <c r="W47" s="6"/>
      <c r="X47" s="6"/>
      <c r="Y47" s="6"/>
      <c r="Z47" s="6"/>
      <c r="AA47" s="6"/>
      <c r="AB47" s="121"/>
      <c r="AC47" s="140"/>
      <c r="AD47" s="247"/>
      <c r="AE47" s="247"/>
      <c r="AF47" s="246"/>
      <c r="AG47" s="246"/>
      <c r="AH47" s="246"/>
      <c r="AI47" s="246"/>
    </row>
    <row r="48" spans="2:35" x14ac:dyDescent="0.4">
      <c r="B48" s="167" t="s">
        <v>73</v>
      </c>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31"/>
      <c r="AC48" s="151"/>
      <c r="AD48" s="247"/>
      <c r="AE48" s="247"/>
      <c r="AF48" s="246"/>
      <c r="AG48" s="246"/>
      <c r="AH48" s="246"/>
      <c r="AI48" s="246"/>
    </row>
    <row r="49" spans="2:35" x14ac:dyDescent="0.4">
      <c r="B49" s="167" t="s">
        <v>52</v>
      </c>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34"/>
      <c r="AA49" s="134"/>
      <c r="AB49" s="131"/>
      <c r="AC49" s="151"/>
    </row>
    <row r="50" spans="2:35" x14ac:dyDescent="0.4">
      <c r="B50" s="167" t="s">
        <v>74</v>
      </c>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31"/>
      <c r="AC50" s="151"/>
    </row>
    <row r="51" spans="2:35" ht="19.5" thickBot="1" x14ac:dyDescent="0.45">
      <c r="C51" s="6"/>
      <c r="D51" s="6"/>
      <c r="E51" s="6"/>
      <c r="F51" s="6"/>
      <c r="G51" s="6"/>
      <c r="H51" s="6"/>
      <c r="I51" s="6"/>
      <c r="J51" s="6"/>
      <c r="K51" s="6"/>
      <c r="L51" s="6"/>
      <c r="M51" s="6"/>
      <c r="N51" s="6"/>
      <c r="O51" s="6"/>
      <c r="P51" s="6"/>
      <c r="Q51" s="6"/>
      <c r="R51" s="6"/>
      <c r="S51" s="6"/>
      <c r="T51" s="6"/>
      <c r="U51" s="6"/>
      <c r="V51" s="6"/>
      <c r="W51" s="6"/>
      <c r="X51" s="6"/>
      <c r="Z51" s="6"/>
      <c r="AA51" s="6"/>
      <c r="AB51" s="121"/>
      <c r="AC51" s="140"/>
    </row>
    <row r="52" spans="2:35" ht="26.25" thickBot="1" x14ac:dyDescent="0.45">
      <c r="C52" s="74" t="s">
        <v>38</v>
      </c>
      <c r="D52" s="74"/>
      <c r="E52" s="74"/>
      <c r="F52" s="74"/>
      <c r="G52" s="74"/>
      <c r="H52" s="74"/>
      <c r="I52" s="6"/>
      <c r="J52" s="6"/>
      <c r="K52" s="6"/>
      <c r="L52" s="6"/>
      <c r="M52" s="6"/>
      <c r="N52" s="168">
        <f>'2.減免申請書'!Q15</f>
        <v>0</v>
      </c>
      <c r="O52" s="169"/>
      <c r="P52" s="169"/>
      <c r="Q52" s="169"/>
      <c r="R52" s="169"/>
      <c r="S52" s="169"/>
      <c r="T52" s="169"/>
      <c r="U52" s="169"/>
      <c r="V52" s="75"/>
      <c r="W52" s="76" t="s">
        <v>46</v>
      </c>
      <c r="X52" s="6"/>
    </row>
    <row r="53" spans="2:35" ht="19.5" thickBot="1" x14ac:dyDescent="0.45">
      <c r="C53" s="6"/>
      <c r="D53" s="6"/>
      <c r="E53" s="6"/>
      <c r="F53" s="6"/>
      <c r="G53" s="6"/>
      <c r="H53" s="6"/>
      <c r="I53" s="6"/>
      <c r="J53" s="6"/>
      <c r="K53" s="6"/>
      <c r="L53" s="6"/>
      <c r="M53" s="6"/>
      <c r="N53" s="6"/>
      <c r="O53" s="6"/>
      <c r="P53" s="6"/>
      <c r="Q53" s="6"/>
      <c r="R53" s="6"/>
      <c r="S53" s="6"/>
      <c r="T53" s="6"/>
      <c r="U53" s="6"/>
      <c r="V53" s="6"/>
      <c r="W53" s="6"/>
      <c r="X53" s="6"/>
    </row>
    <row r="54" spans="2:35" ht="3.75" customHeight="1" x14ac:dyDescent="0.4">
      <c r="B54" s="161" t="s">
        <v>35</v>
      </c>
      <c r="C54" s="162"/>
      <c r="D54" s="162"/>
      <c r="E54" s="77"/>
      <c r="F54" s="78"/>
      <c r="G54" s="78"/>
      <c r="H54" s="78"/>
      <c r="I54" s="78"/>
      <c r="J54" s="78"/>
      <c r="K54" s="78"/>
      <c r="L54" s="78"/>
      <c r="M54" s="78"/>
      <c r="N54" s="78"/>
      <c r="O54" s="78"/>
      <c r="P54" s="78"/>
      <c r="Q54" s="78"/>
      <c r="R54" s="78"/>
      <c r="S54" s="78"/>
      <c r="T54" s="78"/>
      <c r="U54" s="78"/>
      <c r="V54" s="78"/>
      <c r="W54" s="78"/>
      <c r="X54" s="78"/>
      <c r="Y54" s="79"/>
      <c r="Z54" s="79"/>
      <c r="AA54" s="80"/>
      <c r="AB54" s="133"/>
      <c r="AD54" s="255" t="s">
        <v>71</v>
      </c>
      <c r="AE54" s="255"/>
      <c r="AF54" s="256" t="s">
        <v>72</v>
      </c>
      <c r="AG54" s="256"/>
      <c r="AH54" s="256"/>
      <c r="AI54" s="256"/>
    </row>
    <row r="55" spans="2:35" ht="15.75" customHeight="1" x14ac:dyDescent="0.4">
      <c r="B55" s="156"/>
      <c r="C55" s="157"/>
      <c r="D55" s="157"/>
      <c r="E55" s="252"/>
      <c r="F55" s="252"/>
      <c r="G55" s="252"/>
      <c r="H55" s="252"/>
      <c r="I55" s="17"/>
      <c r="J55" s="252"/>
      <c r="K55" s="252"/>
      <c r="L55" s="252"/>
      <c r="M55" s="252"/>
      <c r="N55" s="252"/>
      <c r="O55" s="17"/>
      <c r="P55" s="252"/>
      <c r="Q55" s="252"/>
      <c r="R55" s="252"/>
      <c r="S55" s="252"/>
      <c r="T55" s="252"/>
      <c r="U55" s="17"/>
      <c r="V55" s="252"/>
      <c r="W55" s="252"/>
      <c r="X55" s="252"/>
      <c r="Y55" s="252"/>
      <c r="Z55" s="252"/>
      <c r="AA55" s="81"/>
      <c r="AB55" s="133"/>
      <c r="AC55" s="139">
        <f>COUNTA(E58:Z58)</f>
        <v>0</v>
      </c>
      <c r="AD55" s="255"/>
      <c r="AE55" s="255"/>
      <c r="AF55" s="256"/>
      <c r="AG55" s="256"/>
      <c r="AH55" s="256"/>
      <c r="AI55" s="256"/>
    </row>
    <row r="56" spans="2:35" ht="3.75" customHeight="1" x14ac:dyDescent="0.4">
      <c r="B56" s="163"/>
      <c r="C56" s="164"/>
      <c r="D56" s="164"/>
      <c r="E56" s="82"/>
      <c r="F56" s="83"/>
      <c r="G56" s="83"/>
      <c r="H56" s="83"/>
      <c r="I56" s="83"/>
      <c r="J56" s="83"/>
      <c r="K56" s="84"/>
      <c r="L56" s="83"/>
      <c r="M56" s="83"/>
      <c r="N56" s="83"/>
      <c r="O56" s="83"/>
      <c r="P56" s="83"/>
      <c r="Q56" s="83"/>
      <c r="R56" s="83"/>
      <c r="S56" s="83"/>
      <c r="T56" s="83"/>
      <c r="U56" s="83"/>
      <c r="V56" s="83"/>
      <c r="W56" s="83"/>
      <c r="X56" s="83"/>
      <c r="Y56" s="83"/>
      <c r="Z56" s="83"/>
      <c r="AA56" s="85"/>
      <c r="AB56" s="133"/>
      <c r="AD56" s="255"/>
      <c r="AE56" s="255"/>
      <c r="AF56" s="256"/>
      <c r="AG56" s="256"/>
      <c r="AH56" s="256"/>
      <c r="AI56" s="256"/>
    </row>
    <row r="57" spans="2:35" ht="4.5" customHeight="1" x14ac:dyDescent="0.4">
      <c r="B57" s="154" t="s">
        <v>36</v>
      </c>
      <c r="C57" s="155"/>
      <c r="D57" s="155"/>
      <c r="E57" s="86"/>
      <c r="F57" s="87"/>
      <c r="G57" s="87"/>
      <c r="H57" s="87"/>
      <c r="I57" s="87"/>
      <c r="J57" s="87"/>
      <c r="K57" s="6"/>
      <c r="L57" s="87"/>
      <c r="M57" s="87"/>
      <c r="N57" s="87"/>
      <c r="O57" s="87"/>
      <c r="P57" s="87"/>
      <c r="Q57" s="87"/>
      <c r="R57" s="87"/>
      <c r="S57" s="87"/>
      <c r="T57" s="87"/>
      <c r="U57" s="87"/>
      <c r="V57" s="87"/>
      <c r="W57" s="87"/>
      <c r="X57" s="87"/>
      <c r="Y57" s="87"/>
      <c r="Z57" s="87"/>
      <c r="AA57" s="81"/>
      <c r="AB57" s="133"/>
      <c r="AD57" s="255"/>
      <c r="AE57" s="255"/>
      <c r="AF57" s="256"/>
      <c r="AG57" s="256"/>
      <c r="AH57" s="256"/>
      <c r="AI57" s="256"/>
    </row>
    <row r="58" spans="2:35" ht="30" customHeight="1" x14ac:dyDescent="0.4">
      <c r="B58" s="156"/>
      <c r="C58" s="157"/>
      <c r="D58" s="157"/>
      <c r="E58" s="251"/>
      <c r="F58" s="251"/>
      <c r="G58" s="251"/>
      <c r="H58" s="251"/>
      <c r="I58" s="88"/>
      <c r="J58" s="251"/>
      <c r="K58" s="251"/>
      <c r="L58" s="251"/>
      <c r="M58" s="251"/>
      <c r="N58" s="251"/>
      <c r="O58" s="88"/>
      <c r="P58" s="251"/>
      <c r="Q58" s="251"/>
      <c r="R58" s="251"/>
      <c r="S58" s="251"/>
      <c r="T58" s="251"/>
      <c r="U58" s="88"/>
      <c r="V58" s="251"/>
      <c r="W58" s="251"/>
      <c r="X58" s="251"/>
      <c r="Y58" s="251"/>
      <c r="Z58" s="251"/>
      <c r="AA58" s="81"/>
      <c r="AB58" s="133"/>
      <c r="AD58" s="255"/>
      <c r="AE58" s="255"/>
      <c r="AF58" s="256"/>
      <c r="AG58" s="256"/>
      <c r="AH58" s="256"/>
      <c r="AI58" s="256"/>
    </row>
    <row r="59" spans="2:35" ht="4.5" customHeight="1" thickBot="1" x14ac:dyDescent="0.45">
      <c r="B59" s="158"/>
      <c r="C59" s="159"/>
      <c r="D59" s="159"/>
      <c r="E59" s="89"/>
      <c r="F59" s="90"/>
      <c r="G59" s="90"/>
      <c r="H59" s="90"/>
      <c r="I59" s="90"/>
      <c r="J59" s="90"/>
      <c r="K59" s="91"/>
      <c r="L59" s="90"/>
      <c r="M59" s="90"/>
      <c r="N59" s="90"/>
      <c r="O59" s="90"/>
      <c r="P59" s="90"/>
      <c r="Q59" s="91"/>
      <c r="R59" s="90"/>
      <c r="S59" s="90"/>
      <c r="T59" s="90"/>
      <c r="U59" s="90"/>
      <c r="V59" s="90"/>
      <c r="W59" s="90"/>
      <c r="X59" s="67"/>
      <c r="Y59" s="92"/>
      <c r="Z59" s="92"/>
      <c r="AA59" s="93"/>
      <c r="AB59" s="133"/>
      <c r="AD59" s="255"/>
      <c r="AE59" s="255"/>
      <c r="AF59" s="256"/>
      <c r="AG59" s="256"/>
      <c r="AH59" s="256"/>
      <c r="AI59" s="256"/>
    </row>
    <row r="60" spans="2:35" ht="15.75" customHeight="1" thickBot="1" x14ac:dyDescent="0.45">
      <c r="C60" s="17"/>
      <c r="D60" s="17"/>
      <c r="E60" s="6"/>
      <c r="F60" s="6"/>
      <c r="G60" s="6"/>
      <c r="H60" s="6"/>
      <c r="I60" s="6"/>
      <c r="J60" s="6"/>
      <c r="K60" s="6"/>
      <c r="L60" s="6"/>
      <c r="M60" s="6"/>
      <c r="N60" s="6"/>
      <c r="O60" s="6"/>
      <c r="P60" s="6"/>
      <c r="Q60" s="6"/>
      <c r="R60" s="6"/>
      <c r="S60" s="6"/>
      <c r="T60" s="6"/>
      <c r="U60" s="6"/>
      <c r="V60" s="6"/>
      <c r="W60" s="6"/>
      <c r="X60" s="6"/>
      <c r="AD60" s="255"/>
      <c r="AE60" s="255"/>
      <c r="AF60" s="256"/>
      <c r="AG60" s="256"/>
      <c r="AH60" s="256"/>
      <c r="AI60" s="256"/>
    </row>
    <row r="61" spans="2:35" ht="3.75" customHeight="1" x14ac:dyDescent="0.4">
      <c r="B61" s="161" t="s">
        <v>35</v>
      </c>
      <c r="C61" s="162"/>
      <c r="D61" s="162"/>
      <c r="E61" s="77"/>
      <c r="F61" s="78"/>
      <c r="G61" s="78"/>
      <c r="H61" s="78"/>
      <c r="I61" s="78"/>
      <c r="J61" s="78"/>
      <c r="K61" s="78"/>
      <c r="L61" s="78"/>
      <c r="M61" s="78"/>
      <c r="N61" s="78"/>
      <c r="O61" s="78"/>
      <c r="P61" s="78"/>
      <c r="Q61" s="78"/>
      <c r="R61" s="78"/>
      <c r="S61" s="78"/>
      <c r="T61" s="78"/>
      <c r="U61" s="78"/>
      <c r="V61" s="78"/>
      <c r="W61" s="78"/>
      <c r="X61" s="78"/>
      <c r="Y61" s="79"/>
      <c r="Z61" s="79"/>
      <c r="AA61" s="80"/>
      <c r="AB61" s="133"/>
      <c r="AD61" s="255"/>
      <c r="AE61" s="255"/>
      <c r="AF61" s="256"/>
      <c r="AG61" s="256"/>
      <c r="AH61" s="256"/>
      <c r="AI61" s="256"/>
    </row>
    <row r="62" spans="2:35" ht="15.75" customHeight="1" x14ac:dyDescent="0.4">
      <c r="B62" s="156"/>
      <c r="C62" s="157"/>
      <c r="D62" s="157"/>
      <c r="E62" s="252"/>
      <c r="F62" s="252"/>
      <c r="G62" s="252"/>
      <c r="H62" s="252"/>
      <c r="I62" s="117"/>
      <c r="J62" s="252"/>
      <c r="K62" s="252"/>
      <c r="L62" s="252"/>
      <c r="M62" s="252"/>
      <c r="N62" s="252"/>
      <c r="O62" s="117"/>
      <c r="P62" s="252"/>
      <c r="Q62" s="252"/>
      <c r="R62" s="252"/>
      <c r="S62" s="252"/>
      <c r="T62" s="252"/>
      <c r="U62" s="117"/>
      <c r="V62" s="252"/>
      <c r="W62" s="252"/>
      <c r="X62" s="252"/>
      <c r="Y62" s="252"/>
      <c r="Z62" s="252"/>
      <c r="AA62" s="81"/>
      <c r="AB62" s="133"/>
      <c r="AD62" s="255"/>
      <c r="AE62" s="255"/>
      <c r="AF62" s="256"/>
      <c r="AG62" s="256"/>
      <c r="AH62" s="256"/>
      <c r="AI62" s="256"/>
    </row>
    <row r="63" spans="2:35" ht="4.5" customHeight="1" x14ac:dyDescent="0.4">
      <c r="B63" s="163"/>
      <c r="C63" s="164"/>
      <c r="D63" s="164"/>
      <c r="E63" s="82"/>
      <c r="F63" s="83"/>
      <c r="G63" s="83"/>
      <c r="H63" s="83"/>
      <c r="I63" s="83"/>
      <c r="J63" s="83"/>
      <c r="K63" s="84"/>
      <c r="L63" s="83"/>
      <c r="M63" s="83"/>
      <c r="N63" s="83"/>
      <c r="O63" s="83"/>
      <c r="P63" s="83"/>
      <c r="Q63" s="83"/>
      <c r="R63" s="83"/>
      <c r="S63" s="83"/>
      <c r="T63" s="83"/>
      <c r="U63" s="83"/>
      <c r="V63" s="83"/>
      <c r="W63" s="83"/>
      <c r="X63" s="83"/>
      <c r="Y63" s="83"/>
      <c r="Z63" s="83"/>
      <c r="AA63" s="85"/>
      <c r="AB63" s="133"/>
      <c r="AD63" s="255"/>
      <c r="AE63" s="255"/>
      <c r="AF63" s="256"/>
      <c r="AG63" s="256"/>
      <c r="AH63" s="256"/>
      <c r="AI63" s="256"/>
    </row>
    <row r="64" spans="2:35" ht="4.5" customHeight="1" x14ac:dyDescent="0.4">
      <c r="B64" s="154" t="s">
        <v>36</v>
      </c>
      <c r="C64" s="155"/>
      <c r="D64" s="155"/>
      <c r="E64" s="86"/>
      <c r="F64" s="87"/>
      <c r="G64" s="87"/>
      <c r="H64" s="87"/>
      <c r="I64" s="87"/>
      <c r="J64" s="87"/>
      <c r="K64" s="6"/>
      <c r="L64" s="87"/>
      <c r="M64" s="87"/>
      <c r="N64" s="87"/>
      <c r="O64" s="87"/>
      <c r="P64" s="87"/>
      <c r="Q64" s="87"/>
      <c r="R64" s="87"/>
      <c r="S64" s="87"/>
      <c r="T64" s="87"/>
      <c r="U64" s="87"/>
      <c r="V64" s="87"/>
      <c r="W64" s="87"/>
      <c r="X64" s="87"/>
      <c r="Y64" s="87"/>
      <c r="Z64" s="87"/>
      <c r="AA64" s="81"/>
      <c r="AB64" s="133"/>
      <c r="AD64" s="255"/>
      <c r="AE64" s="255"/>
      <c r="AF64" s="256"/>
      <c r="AG64" s="256"/>
      <c r="AH64" s="256"/>
      <c r="AI64" s="256"/>
    </row>
    <row r="65" spans="2:35" ht="30" customHeight="1" x14ac:dyDescent="0.4">
      <c r="B65" s="156"/>
      <c r="C65" s="157"/>
      <c r="D65" s="157"/>
      <c r="E65" s="251"/>
      <c r="F65" s="251"/>
      <c r="G65" s="251"/>
      <c r="H65" s="251"/>
      <c r="I65" s="88"/>
      <c r="J65" s="251"/>
      <c r="K65" s="251"/>
      <c r="L65" s="251"/>
      <c r="M65" s="251"/>
      <c r="N65" s="251"/>
      <c r="O65" s="88"/>
      <c r="P65" s="251"/>
      <c r="Q65" s="251"/>
      <c r="R65" s="251"/>
      <c r="S65" s="251"/>
      <c r="T65" s="251"/>
      <c r="U65" s="88"/>
      <c r="V65" s="251"/>
      <c r="W65" s="251"/>
      <c r="X65" s="251"/>
      <c r="Y65" s="251"/>
      <c r="Z65" s="251"/>
      <c r="AA65" s="81"/>
      <c r="AB65" s="133"/>
      <c r="AD65" s="255"/>
      <c r="AE65" s="255"/>
      <c r="AF65" s="256"/>
      <c r="AG65" s="256"/>
      <c r="AH65" s="256"/>
      <c r="AI65" s="256"/>
    </row>
    <row r="66" spans="2:35" ht="4.5" customHeight="1" thickBot="1" x14ac:dyDescent="0.45">
      <c r="B66" s="158"/>
      <c r="C66" s="159"/>
      <c r="D66" s="159"/>
      <c r="E66" s="89"/>
      <c r="F66" s="90"/>
      <c r="G66" s="90"/>
      <c r="H66" s="90"/>
      <c r="I66" s="90"/>
      <c r="J66" s="90"/>
      <c r="K66" s="91"/>
      <c r="L66" s="90"/>
      <c r="M66" s="90"/>
      <c r="N66" s="90"/>
      <c r="O66" s="90"/>
      <c r="P66" s="90"/>
      <c r="Q66" s="91"/>
      <c r="R66" s="90"/>
      <c r="S66" s="90"/>
      <c r="T66" s="90"/>
      <c r="U66" s="90"/>
      <c r="V66" s="90"/>
      <c r="W66" s="90"/>
      <c r="X66" s="67"/>
      <c r="Y66" s="92"/>
      <c r="Z66" s="92"/>
      <c r="AA66" s="93"/>
      <c r="AB66" s="133"/>
      <c r="AD66" s="255"/>
      <c r="AE66" s="255"/>
      <c r="AF66" s="256"/>
      <c r="AG66" s="256"/>
      <c r="AH66" s="256"/>
      <c r="AI66" s="256"/>
    </row>
    <row r="67" spans="2:35" ht="15.75" customHeight="1" thickBot="1" x14ac:dyDescent="0.45">
      <c r="C67" s="17"/>
      <c r="D67" s="17"/>
      <c r="E67" s="6"/>
      <c r="F67" s="6"/>
      <c r="G67" s="6"/>
      <c r="H67" s="6"/>
      <c r="I67" s="6"/>
      <c r="J67" s="6"/>
      <c r="K67" s="6"/>
      <c r="L67" s="6"/>
      <c r="M67" s="6"/>
      <c r="N67" s="6"/>
      <c r="O67" s="6"/>
      <c r="P67" s="6"/>
      <c r="Q67" s="6"/>
      <c r="R67" s="6"/>
      <c r="S67" s="6"/>
      <c r="T67" s="6"/>
      <c r="U67" s="6"/>
      <c r="V67" s="6"/>
      <c r="W67" s="6"/>
      <c r="X67" s="6"/>
      <c r="AD67" s="255"/>
      <c r="AE67" s="255"/>
      <c r="AF67" s="256"/>
      <c r="AG67" s="256"/>
      <c r="AH67" s="256"/>
      <c r="AI67" s="256"/>
    </row>
    <row r="68" spans="2:35" ht="4.5" customHeight="1" x14ac:dyDescent="0.4">
      <c r="B68" s="161" t="s">
        <v>35</v>
      </c>
      <c r="C68" s="162"/>
      <c r="D68" s="162"/>
      <c r="E68" s="77"/>
      <c r="F68" s="78"/>
      <c r="G68" s="78"/>
      <c r="H68" s="78"/>
      <c r="I68" s="78"/>
      <c r="J68" s="78"/>
      <c r="K68" s="78"/>
      <c r="L68" s="78"/>
      <c r="M68" s="78"/>
      <c r="N68" s="78"/>
      <c r="O68" s="78"/>
      <c r="P68" s="78"/>
      <c r="Q68" s="78"/>
      <c r="R68" s="78"/>
      <c r="S68" s="78"/>
      <c r="T68" s="78"/>
      <c r="U68" s="78"/>
      <c r="V68" s="78"/>
      <c r="W68" s="78"/>
      <c r="X68" s="78"/>
      <c r="Y68" s="79"/>
      <c r="Z68" s="79"/>
      <c r="AA68" s="80"/>
      <c r="AB68" s="133"/>
      <c r="AD68" s="255"/>
      <c r="AE68" s="255"/>
      <c r="AF68" s="256"/>
      <c r="AG68" s="256"/>
      <c r="AH68" s="256"/>
      <c r="AI68" s="256"/>
    </row>
    <row r="69" spans="2:35" ht="15.75" customHeight="1" x14ac:dyDescent="0.4">
      <c r="B69" s="156"/>
      <c r="C69" s="157"/>
      <c r="D69" s="157"/>
      <c r="E69" s="252"/>
      <c r="F69" s="252"/>
      <c r="G69" s="252"/>
      <c r="H69" s="252"/>
      <c r="I69" s="17"/>
      <c r="J69" s="252"/>
      <c r="K69" s="252"/>
      <c r="L69" s="252"/>
      <c r="M69" s="252"/>
      <c r="N69" s="252"/>
      <c r="O69" s="117"/>
      <c r="P69" s="252"/>
      <c r="Q69" s="252"/>
      <c r="R69" s="252"/>
      <c r="S69" s="252"/>
      <c r="T69" s="252"/>
      <c r="U69" s="117"/>
      <c r="V69" s="252"/>
      <c r="W69" s="252"/>
      <c r="X69" s="252"/>
      <c r="Y69" s="252"/>
      <c r="Z69" s="252"/>
      <c r="AA69" s="81"/>
      <c r="AB69" s="133"/>
      <c r="AD69" s="255"/>
      <c r="AE69" s="255"/>
      <c r="AF69" s="256"/>
      <c r="AG69" s="256"/>
      <c r="AH69" s="256"/>
      <c r="AI69" s="256"/>
    </row>
    <row r="70" spans="2:35" ht="4.5" customHeight="1" x14ac:dyDescent="0.4">
      <c r="B70" s="163"/>
      <c r="C70" s="164"/>
      <c r="D70" s="164"/>
      <c r="E70" s="82"/>
      <c r="F70" s="83"/>
      <c r="G70" s="83"/>
      <c r="H70" s="83"/>
      <c r="I70" s="83"/>
      <c r="J70" s="83"/>
      <c r="K70" s="84"/>
      <c r="L70" s="83"/>
      <c r="M70" s="83"/>
      <c r="N70" s="83"/>
      <c r="O70" s="83"/>
      <c r="P70" s="83"/>
      <c r="Q70" s="83"/>
      <c r="R70" s="83"/>
      <c r="S70" s="83"/>
      <c r="T70" s="83"/>
      <c r="U70" s="83"/>
      <c r="V70" s="83"/>
      <c r="W70" s="83"/>
      <c r="X70" s="83"/>
      <c r="Y70" s="83"/>
      <c r="Z70" s="83"/>
      <c r="AA70" s="85"/>
      <c r="AB70" s="133"/>
      <c r="AD70" s="255"/>
      <c r="AE70" s="255"/>
      <c r="AF70" s="256"/>
      <c r="AG70" s="256"/>
      <c r="AH70" s="256"/>
      <c r="AI70" s="256"/>
    </row>
    <row r="71" spans="2:35" ht="4.5" customHeight="1" x14ac:dyDescent="0.4">
      <c r="B71" s="154" t="s">
        <v>36</v>
      </c>
      <c r="C71" s="155"/>
      <c r="D71" s="155"/>
      <c r="E71" s="86"/>
      <c r="F71" s="87"/>
      <c r="G71" s="87"/>
      <c r="H71" s="87"/>
      <c r="I71" s="87"/>
      <c r="J71" s="87"/>
      <c r="K71" s="6"/>
      <c r="L71" s="87"/>
      <c r="M71" s="87"/>
      <c r="N71" s="87"/>
      <c r="O71" s="87"/>
      <c r="P71" s="87"/>
      <c r="Q71" s="87"/>
      <c r="R71" s="87"/>
      <c r="S71" s="87"/>
      <c r="T71" s="87"/>
      <c r="U71" s="87"/>
      <c r="V71" s="87"/>
      <c r="W71" s="87"/>
      <c r="X71" s="87"/>
      <c r="Y71" s="87"/>
      <c r="Z71" s="87"/>
      <c r="AA71" s="81"/>
      <c r="AB71" s="133"/>
      <c r="AD71" s="255"/>
      <c r="AE71" s="255"/>
      <c r="AF71" s="256"/>
      <c r="AG71" s="256"/>
      <c r="AH71" s="256"/>
      <c r="AI71" s="256"/>
    </row>
    <row r="72" spans="2:35" ht="30" customHeight="1" x14ac:dyDescent="0.4">
      <c r="B72" s="156"/>
      <c r="C72" s="157"/>
      <c r="D72" s="157"/>
      <c r="E72" s="251"/>
      <c r="F72" s="251"/>
      <c r="G72" s="251"/>
      <c r="H72" s="251"/>
      <c r="I72" s="88"/>
      <c r="J72" s="251"/>
      <c r="K72" s="251"/>
      <c r="L72" s="251"/>
      <c r="M72" s="251"/>
      <c r="N72" s="251"/>
      <c r="O72" s="88"/>
      <c r="P72" s="251"/>
      <c r="Q72" s="251"/>
      <c r="R72" s="251"/>
      <c r="S72" s="251"/>
      <c r="T72" s="251"/>
      <c r="U72" s="88"/>
      <c r="V72" s="251"/>
      <c r="W72" s="251"/>
      <c r="X72" s="251"/>
      <c r="Y72" s="251"/>
      <c r="Z72" s="251"/>
      <c r="AA72" s="81"/>
      <c r="AB72" s="133"/>
      <c r="AD72" s="255"/>
      <c r="AE72" s="255"/>
      <c r="AF72" s="256"/>
      <c r="AG72" s="256"/>
      <c r="AH72" s="256"/>
      <c r="AI72" s="256"/>
    </row>
    <row r="73" spans="2:35" ht="3.75" customHeight="1" thickBot="1" x14ac:dyDescent="0.45">
      <c r="B73" s="158"/>
      <c r="C73" s="159"/>
      <c r="D73" s="159"/>
      <c r="E73" s="89"/>
      <c r="F73" s="90"/>
      <c r="G73" s="90"/>
      <c r="H73" s="90"/>
      <c r="I73" s="90"/>
      <c r="J73" s="90"/>
      <c r="K73" s="91"/>
      <c r="L73" s="90"/>
      <c r="M73" s="90"/>
      <c r="N73" s="90"/>
      <c r="O73" s="90"/>
      <c r="P73" s="90"/>
      <c r="Q73" s="91"/>
      <c r="R73" s="90"/>
      <c r="S73" s="90"/>
      <c r="T73" s="90"/>
      <c r="U73" s="90"/>
      <c r="V73" s="90"/>
      <c r="W73" s="90"/>
      <c r="X73" s="67"/>
      <c r="Y73" s="92"/>
      <c r="Z73" s="92"/>
      <c r="AA73" s="93"/>
      <c r="AB73" s="133"/>
    </row>
    <row r="74" spans="2:35" ht="15.75" customHeight="1" thickBot="1" x14ac:dyDescent="0.45">
      <c r="C74" s="17"/>
      <c r="D74" s="17"/>
      <c r="E74" s="6"/>
      <c r="F74" s="6"/>
      <c r="G74" s="6"/>
      <c r="H74" s="6"/>
      <c r="I74" s="6"/>
      <c r="J74" s="6"/>
      <c r="K74" s="6"/>
      <c r="L74" s="6"/>
      <c r="M74" s="6"/>
      <c r="N74" s="6"/>
      <c r="O74" s="6"/>
      <c r="P74" s="6"/>
      <c r="Q74" s="6"/>
      <c r="R74" s="6"/>
      <c r="S74" s="6"/>
      <c r="T74" s="6"/>
      <c r="U74" s="6"/>
      <c r="V74" s="6"/>
      <c r="W74" s="6"/>
      <c r="X74" s="6"/>
    </row>
    <row r="75" spans="2:35" ht="3.75" customHeight="1" x14ac:dyDescent="0.4">
      <c r="B75" s="161" t="s">
        <v>35</v>
      </c>
      <c r="C75" s="162"/>
      <c r="D75" s="162"/>
      <c r="E75" s="77"/>
      <c r="F75" s="78"/>
      <c r="G75" s="78"/>
      <c r="H75" s="78"/>
      <c r="I75" s="78"/>
      <c r="J75" s="78"/>
      <c r="K75" s="78"/>
      <c r="L75" s="78"/>
      <c r="M75" s="78"/>
      <c r="N75" s="78"/>
      <c r="O75" s="78"/>
      <c r="P75" s="78"/>
      <c r="Q75" s="78"/>
      <c r="R75" s="78"/>
      <c r="S75" s="78"/>
      <c r="T75" s="78"/>
      <c r="U75" s="78"/>
      <c r="V75" s="78"/>
      <c r="W75" s="78"/>
      <c r="X75" s="78"/>
      <c r="Y75" s="79"/>
      <c r="Z75" s="79"/>
      <c r="AA75" s="80"/>
      <c r="AB75" s="133"/>
    </row>
    <row r="76" spans="2:35" ht="15.75" customHeight="1" x14ac:dyDescent="0.4">
      <c r="B76" s="156"/>
      <c r="C76" s="157"/>
      <c r="D76" s="157"/>
      <c r="E76" s="252"/>
      <c r="F76" s="252"/>
      <c r="G76" s="252"/>
      <c r="H76" s="252"/>
      <c r="I76" s="17"/>
      <c r="J76" s="252"/>
      <c r="K76" s="252"/>
      <c r="L76" s="252"/>
      <c r="M76" s="252"/>
      <c r="N76" s="252"/>
      <c r="O76" s="117"/>
      <c r="P76" s="252"/>
      <c r="Q76" s="252"/>
      <c r="R76" s="252"/>
      <c r="S76" s="252"/>
      <c r="T76" s="252"/>
      <c r="U76" s="117"/>
      <c r="V76" s="252"/>
      <c r="W76" s="252"/>
      <c r="X76" s="252"/>
      <c r="Y76" s="252"/>
      <c r="Z76" s="252"/>
      <c r="AA76" s="81"/>
      <c r="AB76" s="133"/>
    </row>
    <row r="77" spans="2:35" ht="4.5" customHeight="1" x14ac:dyDescent="0.4">
      <c r="B77" s="163"/>
      <c r="C77" s="164"/>
      <c r="D77" s="164"/>
      <c r="E77" s="82"/>
      <c r="F77" s="83"/>
      <c r="G77" s="83"/>
      <c r="H77" s="83"/>
      <c r="I77" s="83"/>
      <c r="J77" s="83"/>
      <c r="K77" s="84"/>
      <c r="L77" s="83"/>
      <c r="M77" s="83"/>
      <c r="N77" s="83"/>
      <c r="O77" s="83"/>
      <c r="P77" s="83"/>
      <c r="Q77" s="83"/>
      <c r="R77" s="83"/>
      <c r="S77" s="83"/>
      <c r="T77" s="83"/>
      <c r="U77" s="83"/>
      <c r="V77" s="83"/>
      <c r="W77" s="83"/>
      <c r="X77" s="83"/>
      <c r="Y77" s="83"/>
      <c r="Z77" s="83"/>
      <c r="AA77" s="85"/>
      <c r="AB77" s="133"/>
    </row>
    <row r="78" spans="2:35" ht="4.5" customHeight="1" x14ac:dyDescent="0.4">
      <c r="B78" s="154" t="s">
        <v>36</v>
      </c>
      <c r="C78" s="155"/>
      <c r="D78" s="155"/>
      <c r="E78" s="86"/>
      <c r="F78" s="87"/>
      <c r="G78" s="87"/>
      <c r="H78" s="87"/>
      <c r="I78" s="87"/>
      <c r="J78" s="87"/>
      <c r="K78" s="6"/>
      <c r="L78" s="87"/>
      <c r="M78" s="87"/>
      <c r="N78" s="87"/>
      <c r="O78" s="87"/>
      <c r="P78" s="87"/>
      <c r="Q78" s="87"/>
      <c r="R78" s="87"/>
      <c r="S78" s="87"/>
      <c r="T78" s="87"/>
      <c r="U78" s="87"/>
      <c r="V78" s="87"/>
      <c r="W78" s="87"/>
      <c r="X78" s="87"/>
      <c r="Y78" s="87"/>
      <c r="Z78" s="87"/>
      <c r="AA78" s="81"/>
      <c r="AB78" s="133"/>
    </row>
    <row r="79" spans="2:35" ht="30" customHeight="1" x14ac:dyDescent="0.4">
      <c r="B79" s="156"/>
      <c r="C79" s="157"/>
      <c r="D79" s="157"/>
      <c r="E79" s="251"/>
      <c r="F79" s="251"/>
      <c r="G79" s="251"/>
      <c r="H79" s="251"/>
      <c r="I79" s="88"/>
      <c r="J79" s="251"/>
      <c r="K79" s="251"/>
      <c r="L79" s="251"/>
      <c r="M79" s="251"/>
      <c r="N79" s="251"/>
      <c r="O79" s="88"/>
      <c r="P79" s="251"/>
      <c r="Q79" s="251"/>
      <c r="R79" s="251"/>
      <c r="S79" s="251"/>
      <c r="T79" s="251"/>
      <c r="U79" s="88"/>
      <c r="V79" s="251"/>
      <c r="W79" s="251"/>
      <c r="X79" s="251"/>
      <c r="Y79" s="251"/>
      <c r="Z79" s="251"/>
      <c r="AA79" s="81"/>
      <c r="AB79" s="133"/>
    </row>
    <row r="80" spans="2:35" ht="4.5" customHeight="1" thickBot="1" x14ac:dyDescent="0.45">
      <c r="B80" s="158"/>
      <c r="C80" s="159"/>
      <c r="D80" s="159"/>
      <c r="E80" s="89"/>
      <c r="F80" s="90"/>
      <c r="G80" s="90"/>
      <c r="H80" s="90"/>
      <c r="I80" s="90"/>
      <c r="J80" s="90"/>
      <c r="K80" s="91"/>
      <c r="L80" s="90"/>
      <c r="M80" s="90"/>
      <c r="N80" s="90"/>
      <c r="O80" s="90"/>
      <c r="P80" s="90"/>
      <c r="Q80" s="91"/>
      <c r="R80" s="90"/>
      <c r="S80" s="90"/>
      <c r="T80" s="90"/>
      <c r="U80" s="90"/>
      <c r="V80" s="90"/>
      <c r="W80" s="90"/>
      <c r="X80" s="67"/>
      <c r="Y80" s="92"/>
      <c r="Z80" s="92"/>
      <c r="AA80" s="93"/>
      <c r="AB80" s="133"/>
    </row>
    <row r="81" spans="2:28" ht="15.75" customHeight="1" thickBot="1" x14ac:dyDescent="0.45">
      <c r="C81" s="17"/>
      <c r="D81" s="17"/>
      <c r="E81" s="6"/>
      <c r="F81" s="6"/>
      <c r="G81" s="6"/>
      <c r="H81" s="6"/>
      <c r="I81" s="6"/>
      <c r="J81" s="6"/>
      <c r="K81" s="6"/>
      <c r="L81" s="6"/>
      <c r="M81" s="6"/>
      <c r="N81" s="6"/>
      <c r="O81" s="6"/>
      <c r="P81" s="6"/>
      <c r="Q81" s="6"/>
      <c r="R81" s="6"/>
      <c r="S81" s="6"/>
      <c r="T81" s="6"/>
      <c r="U81" s="6"/>
      <c r="V81" s="6"/>
      <c r="W81" s="6"/>
      <c r="X81" s="6"/>
    </row>
    <row r="82" spans="2:28" ht="3.75" customHeight="1" x14ac:dyDescent="0.4">
      <c r="B82" s="161" t="s">
        <v>35</v>
      </c>
      <c r="C82" s="162"/>
      <c r="D82" s="162"/>
      <c r="E82" s="77"/>
      <c r="F82" s="78"/>
      <c r="G82" s="78"/>
      <c r="H82" s="78"/>
      <c r="I82" s="78"/>
      <c r="J82" s="78"/>
      <c r="K82" s="78"/>
      <c r="L82" s="78"/>
      <c r="M82" s="78"/>
      <c r="N82" s="78"/>
      <c r="O82" s="78"/>
      <c r="P82" s="78"/>
      <c r="Q82" s="78"/>
      <c r="R82" s="78"/>
      <c r="S82" s="78"/>
      <c r="T82" s="78"/>
      <c r="U82" s="78"/>
      <c r="V82" s="78"/>
      <c r="W82" s="78"/>
      <c r="X82" s="78"/>
      <c r="Y82" s="79"/>
      <c r="Z82" s="79"/>
      <c r="AA82" s="80"/>
      <c r="AB82" s="133"/>
    </row>
    <row r="83" spans="2:28" ht="15.75" customHeight="1" x14ac:dyDescent="0.4">
      <c r="B83" s="156"/>
      <c r="C83" s="157"/>
      <c r="D83" s="157"/>
      <c r="E83" s="252"/>
      <c r="F83" s="252"/>
      <c r="G83" s="252"/>
      <c r="H83" s="252"/>
      <c r="I83" s="17"/>
      <c r="J83" s="252"/>
      <c r="K83" s="252"/>
      <c r="L83" s="252"/>
      <c r="M83" s="252"/>
      <c r="N83" s="252"/>
      <c r="O83" s="117"/>
      <c r="P83" s="252"/>
      <c r="Q83" s="252"/>
      <c r="R83" s="252"/>
      <c r="S83" s="252"/>
      <c r="T83" s="252"/>
      <c r="U83" s="117"/>
      <c r="V83" s="252"/>
      <c r="W83" s="252"/>
      <c r="X83" s="252"/>
      <c r="Y83" s="252"/>
      <c r="Z83" s="252"/>
      <c r="AA83" s="81"/>
      <c r="AB83" s="133"/>
    </row>
    <row r="84" spans="2:28" ht="4.5" customHeight="1" x14ac:dyDescent="0.4">
      <c r="B84" s="163"/>
      <c r="C84" s="164"/>
      <c r="D84" s="164"/>
      <c r="E84" s="82"/>
      <c r="F84" s="83"/>
      <c r="G84" s="83"/>
      <c r="H84" s="83"/>
      <c r="I84" s="83"/>
      <c r="J84" s="83"/>
      <c r="K84" s="84"/>
      <c r="L84" s="83"/>
      <c r="M84" s="83"/>
      <c r="N84" s="83"/>
      <c r="O84" s="83"/>
      <c r="P84" s="83"/>
      <c r="Q84" s="83"/>
      <c r="R84" s="83"/>
      <c r="S84" s="83"/>
      <c r="T84" s="83"/>
      <c r="U84" s="83"/>
      <c r="V84" s="83"/>
      <c r="W84" s="83"/>
      <c r="X84" s="83"/>
      <c r="Y84" s="83"/>
      <c r="Z84" s="83"/>
      <c r="AA84" s="85"/>
      <c r="AB84" s="133"/>
    </row>
    <row r="85" spans="2:28" ht="4.5" customHeight="1" x14ac:dyDescent="0.4">
      <c r="B85" s="154" t="s">
        <v>36</v>
      </c>
      <c r="C85" s="155"/>
      <c r="D85" s="155"/>
      <c r="E85" s="86"/>
      <c r="F85" s="87"/>
      <c r="G85" s="87"/>
      <c r="H85" s="87"/>
      <c r="I85" s="87"/>
      <c r="J85" s="87"/>
      <c r="K85" s="6"/>
      <c r="L85" s="87"/>
      <c r="M85" s="87"/>
      <c r="N85" s="87"/>
      <c r="O85" s="87"/>
      <c r="P85" s="87"/>
      <c r="Q85" s="87"/>
      <c r="R85" s="87"/>
      <c r="S85" s="87"/>
      <c r="T85" s="87"/>
      <c r="U85" s="87"/>
      <c r="V85" s="87"/>
      <c r="W85" s="87"/>
      <c r="X85" s="87"/>
      <c r="Y85" s="87"/>
      <c r="Z85" s="87"/>
      <c r="AA85" s="81"/>
      <c r="AB85" s="133"/>
    </row>
    <row r="86" spans="2:28" ht="30" customHeight="1" x14ac:dyDescent="0.4">
      <c r="B86" s="156"/>
      <c r="C86" s="157"/>
      <c r="D86" s="157"/>
      <c r="E86" s="251"/>
      <c r="F86" s="251"/>
      <c r="G86" s="251"/>
      <c r="H86" s="251"/>
      <c r="I86" s="88"/>
      <c r="J86" s="251"/>
      <c r="K86" s="251"/>
      <c r="L86" s="251"/>
      <c r="M86" s="251"/>
      <c r="N86" s="251"/>
      <c r="O86" s="88"/>
      <c r="P86" s="251"/>
      <c r="Q86" s="251"/>
      <c r="R86" s="251"/>
      <c r="S86" s="251"/>
      <c r="T86" s="251"/>
      <c r="U86" s="88"/>
      <c r="V86" s="251"/>
      <c r="W86" s="251"/>
      <c r="X86" s="251"/>
      <c r="Y86" s="251"/>
      <c r="Z86" s="251"/>
      <c r="AA86" s="81"/>
      <c r="AB86" s="133"/>
    </row>
    <row r="87" spans="2:28" ht="4.5" customHeight="1" thickBot="1" x14ac:dyDescent="0.45">
      <c r="B87" s="158"/>
      <c r="C87" s="159"/>
      <c r="D87" s="159"/>
      <c r="E87" s="89"/>
      <c r="F87" s="90"/>
      <c r="G87" s="90"/>
      <c r="H87" s="90"/>
      <c r="I87" s="90"/>
      <c r="J87" s="90"/>
      <c r="K87" s="91"/>
      <c r="L87" s="90"/>
      <c r="M87" s="90"/>
      <c r="N87" s="90"/>
      <c r="O87" s="90"/>
      <c r="P87" s="90"/>
      <c r="Q87" s="91"/>
      <c r="R87" s="90"/>
      <c r="S87" s="90"/>
      <c r="T87" s="90"/>
      <c r="U87" s="90"/>
      <c r="V87" s="90"/>
      <c r="W87" s="90"/>
      <c r="X87" s="67"/>
      <c r="Y87" s="92"/>
      <c r="Z87" s="92"/>
      <c r="AA87" s="93"/>
      <c r="AB87" s="133"/>
    </row>
    <row r="88" spans="2:28" ht="15.75" customHeight="1" thickBot="1" x14ac:dyDescent="0.45">
      <c r="C88" s="94"/>
      <c r="D88" s="94"/>
    </row>
    <row r="89" spans="2:28" ht="4.5" customHeight="1" x14ac:dyDescent="0.4">
      <c r="B89" s="161" t="s">
        <v>35</v>
      </c>
      <c r="C89" s="162"/>
      <c r="D89" s="162"/>
      <c r="E89" s="77"/>
      <c r="F89" s="78"/>
      <c r="G89" s="78"/>
      <c r="H89" s="78"/>
      <c r="I89" s="78"/>
      <c r="J89" s="78"/>
      <c r="K89" s="78"/>
      <c r="L89" s="78"/>
      <c r="M89" s="78"/>
      <c r="N89" s="78"/>
      <c r="O89" s="78"/>
      <c r="P89" s="78"/>
      <c r="Q89" s="78"/>
      <c r="R89" s="78"/>
      <c r="S89" s="78"/>
      <c r="T89" s="78"/>
      <c r="U89" s="78"/>
      <c r="V89" s="78"/>
      <c r="W89" s="78"/>
      <c r="X89" s="78"/>
      <c r="Y89" s="79"/>
      <c r="Z89" s="79"/>
      <c r="AA89" s="80"/>
      <c r="AB89" s="133"/>
    </row>
    <row r="90" spans="2:28" ht="15.75" customHeight="1" x14ac:dyDescent="0.4">
      <c r="B90" s="156"/>
      <c r="C90" s="157"/>
      <c r="D90" s="157"/>
      <c r="E90" s="252"/>
      <c r="F90" s="252"/>
      <c r="G90" s="252"/>
      <c r="H90" s="252"/>
      <c r="I90" s="17"/>
      <c r="J90" s="252"/>
      <c r="K90" s="252"/>
      <c r="L90" s="252"/>
      <c r="M90" s="252"/>
      <c r="N90" s="252"/>
      <c r="O90" s="117"/>
      <c r="P90" s="252"/>
      <c r="Q90" s="252"/>
      <c r="R90" s="252"/>
      <c r="S90" s="252"/>
      <c r="T90" s="252"/>
      <c r="U90" s="117"/>
      <c r="V90" s="252"/>
      <c r="W90" s="252"/>
      <c r="X90" s="252"/>
      <c r="Y90" s="252"/>
      <c r="Z90" s="252"/>
      <c r="AA90" s="81"/>
      <c r="AB90" s="133"/>
    </row>
    <row r="91" spans="2:28" ht="4.5" customHeight="1" x14ac:dyDescent="0.4">
      <c r="B91" s="163"/>
      <c r="C91" s="164"/>
      <c r="D91" s="164"/>
      <c r="E91" s="82"/>
      <c r="F91" s="83"/>
      <c r="G91" s="83"/>
      <c r="H91" s="83"/>
      <c r="I91" s="83"/>
      <c r="J91" s="83"/>
      <c r="K91" s="84"/>
      <c r="L91" s="83"/>
      <c r="M91" s="83"/>
      <c r="N91" s="83"/>
      <c r="O91" s="83"/>
      <c r="P91" s="83"/>
      <c r="Q91" s="83"/>
      <c r="R91" s="83"/>
      <c r="S91" s="83"/>
      <c r="T91" s="83"/>
      <c r="U91" s="83"/>
      <c r="V91" s="83"/>
      <c r="W91" s="83"/>
      <c r="X91" s="83"/>
      <c r="Y91" s="83"/>
      <c r="Z91" s="83"/>
      <c r="AA91" s="85"/>
      <c r="AB91" s="133"/>
    </row>
    <row r="92" spans="2:28" ht="4.5" customHeight="1" x14ac:dyDescent="0.4">
      <c r="B92" s="154" t="s">
        <v>36</v>
      </c>
      <c r="C92" s="155"/>
      <c r="D92" s="155"/>
      <c r="E92" s="86"/>
      <c r="F92" s="87"/>
      <c r="G92" s="87"/>
      <c r="H92" s="87"/>
      <c r="I92" s="87"/>
      <c r="J92" s="87"/>
      <c r="K92" s="6"/>
      <c r="L92" s="87"/>
      <c r="M92" s="87"/>
      <c r="N92" s="87"/>
      <c r="O92" s="87"/>
      <c r="P92" s="87"/>
      <c r="Q92" s="87"/>
      <c r="R92" s="87"/>
      <c r="S92" s="87"/>
      <c r="T92" s="87"/>
      <c r="U92" s="87"/>
      <c r="V92" s="87"/>
      <c r="W92" s="87"/>
      <c r="X92" s="87"/>
      <c r="Y92" s="87"/>
      <c r="Z92" s="87"/>
      <c r="AA92" s="81"/>
      <c r="AB92" s="133"/>
    </row>
    <row r="93" spans="2:28" ht="30" customHeight="1" x14ac:dyDescent="0.4">
      <c r="B93" s="156"/>
      <c r="C93" s="157"/>
      <c r="D93" s="157"/>
      <c r="E93" s="251"/>
      <c r="F93" s="251"/>
      <c r="G93" s="251"/>
      <c r="H93" s="251"/>
      <c r="I93" s="88"/>
      <c r="J93" s="251"/>
      <c r="K93" s="251"/>
      <c r="L93" s="251"/>
      <c r="M93" s="251"/>
      <c r="N93" s="251"/>
      <c r="O93" s="88"/>
      <c r="P93" s="251"/>
      <c r="Q93" s="251"/>
      <c r="R93" s="251"/>
      <c r="S93" s="251"/>
      <c r="T93" s="251"/>
      <c r="U93" s="88"/>
      <c r="V93" s="251"/>
      <c r="W93" s="251"/>
      <c r="X93" s="251"/>
      <c r="Y93" s="251"/>
      <c r="Z93" s="251"/>
      <c r="AA93" s="81"/>
      <c r="AB93" s="133"/>
    </row>
    <row r="94" spans="2:28" ht="3.75" customHeight="1" thickBot="1" x14ac:dyDescent="0.45">
      <c r="B94" s="158"/>
      <c r="C94" s="159"/>
      <c r="D94" s="159"/>
      <c r="E94" s="89"/>
      <c r="F94" s="90"/>
      <c r="G94" s="90"/>
      <c r="H94" s="90"/>
      <c r="I94" s="90"/>
      <c r="J94" s="90"/>
      <c r="K94" s="91"/>
      <c r="L94" s="90"/>
      <c r="M94" s="90"/>
      <c r="N94" s="90"/>
      <c r="O94" s="90"/>
      <c r="P94" s="90"/>
      <c r="Q94" s="91"/>
      <c r="R94" s="90"/>
      <c r="S94" s="90"/>
      <c r="T94" s="90"/>
      <c r="U94" s="90"/>
      <c r="V94" s="90"/>
      <c r="W94" s="90"/>
      <c r="X94" s="67"/>
      <c r="Y94" s="92"/>
      <c r="Z94" s="92"/>
      <c r="AA94" s="93"/>
      <c r="AB94" s="133"/>
    </row>
    <row r="95" spans="2:28" ht="15.75" customHeight="1" thickBot="1" x14ac:dyDescent="0.45">
      <c r="C95" s="94"/>
      <c r="D95" s="94"/>
    </row>
    <row r="96" spans="2:28" ht="4.5" customHeight="1" x14ac:dyDescent="0.4">
      <c r="B96" s="161" t="s">
        <v>35</v>
      </c>
      <c r="C96" s="162"/>
      <c r="D96" s="162"/>
      <c r="E96" s="77"/>
      <c r="F96" s="78"/>
      <c r="G96" s="78"/>
      <c r="H96" s="78"/>
      <c r="I96" s="78"/>
      <c r="J96" s="78"/>
      <c r="K96" s="78"/>
      <c r="L96" s="78"/>
      <c r="M96" s="78"/>
      <c r="N96" s="78"/>
      <c r="O96" s="78"/>
      <c r="P96" s="78"/>
      <c r="Q96" s="78"/>
      <c r="R96" s="78"/>
      <c r="S96" s="78"/>
      <c r="T96" s="78"/>
      <c r="U96" s="78"/>
      <c r="V96" s="78"/>
      <c r="W96" s="78"/>
      <c r="X96" s="78"/>
      <c r="Y96" s="79"/>
      <c r="Z96" s="79"/>
      <c r="AA96" s="80"/>
      <c r="AB96" s="133"/>
    </row>
    <row r="97" spans="2:28" ht="15.75" customHeight="1" x14ac:dyDescent="0.4">
      <c r="B97" s="156"/>
      <c r="C97" s="157"/>
      <c r="D97" s="157"/>
      <c r="E97" s="252"/>
      <c r="F97" s="252"/>
      <c r="G97" s="252"/>
      <c r="H97" s="252"/>
      <c r="I97" s="17"/>
      <c r="J97" s="252"/>
      <c r="K97" s="252"/>
      <c r="L97" s="252"/>
      <c r="M97" s="252"/>
      <c r="N97" s="252"/>
      <c r="O97" s="117"/>
      <c r="P97" s="252"/>
      <c r="Q97" s="252"/>
      <c r="R97" s="252"/>
      <c r="S97" s="252"/>
      <c r="T97" s="252"/>
      <c r="U97" s="117"/>
      <c r="V97" s="252"/>
      <c r="W97" s="252"/>
      <c r="X97" s="252"/>
      <c r="Y97" s="252"/>
      <c r="Z97" s="252"/>
      <c r="AA97" s="81"/>
      <c r="AB97" s="133"/>
    </row>
    <row r="98" spans="2:28" ht="4.5" customHeight="1" x14ac:dyDescent="0.4">
      <c r="B98" s="163"/>
      <c r="C98" s="164"/>
      <c r="D98" s="164"/>
      <c r="E98" s="82"/>
      <c r="F98" s="83"/>
      <c r="G98" s="83"/>
      <c r="H98" s="83"/>
      <c r="I98" s="83"/>
      <c r="J98" s="83"/>
      <c r="K98" s="84"/>
      <c r="L98" s="83"/>
      <c r="M98" s="83"/>
      <c r="N98" s="83"/>
      <c r="O98" s="83"/>
      <c r="P98" s="83"/>
      <c r="Q98" s="83"/>
      <c r="R98" s="83"/>
      <c r="S98" s="83"/>
      <c r="T98" s="83"/>
      <c r="U98" s="83"/>
      <c r="V98" s="83"/>
      <c r="W98" s="83"/>
      <c r="X98" s="83"/>
      <c r="Y98" s="83"/>
      <c r="Z98" s="83"/>
      <c r="AA98" s="85"/>
      <c r="AB98" s="133"/>
    </row>
    <row r="99" spans="2:28" ht="4.5" customHeight="1" x14ac:dyDescent="0.4">
      <c r="B99" s="154" t="s">
        <v>36</v>
      </c>
      <c r="C99" s="155"/>
      <c r="D99" s="155"/>
      <c r="E99" s="86"/>
      <c r="F99" s="87"/>
      <c r="G99" s="87"/>
      <c r="H99" s="87"/>
      <c r="I99" s="87"/>
      <c r="J99" s="87"/>
      <c r="K99" s="6"/>
      <c r="L99" s="87"/>
      <c r="M99" s="87"/>
      <c r="N99" s="87"/>
      <c r="O99" s="87"/>
      <c r="P99" s="87"/>
      <c r="Q99" s="87"/>
      <c r="R99" s="87"/>
      <c r="S99" s="87"/>
      <c r="T99" s="87"/>
      <c r="U99" s="87"/>
      <c r="V99" s="87"/>
      <c r="W99" s="87"/>
      <c r="X99" s="87"/>
      <c r="Y99" s="87"/>
      <c r="Z99" s="87"/>
      <c r="AA99" s="81"/>
      <c r="AB99" s="133"/>
    </row>
    <row r="100" spans="2:28" ht="30" customHeight="1" x14ac:dyDescent="0.4">
      <c r="B100" s="156"/>
      <c r="C100" s="157"/>
      <c r="D100" s="157"/>
      <c r="E100" s="251"/>
      <c r="F100" s="251"/>
      <c r="G100" s="251"/>
      <c r="H100" s="251"/>
      <c r="I100" s="88"/>
      <c r="J100" s="251"/>
      <c r="K100" s="251"/>
      <c r="L100" s="251"/>
      <c r="M100" s="251"/>
      <c r="N100" s="251"/>
      <c r="O100" s="88"/>
      <c r="P100" s="251"/>
      <c r="Q100" s="251"/>
      <c r="R100" s="251"/>
      <c r="S100" s="251"/>
      <c r="T100" s="251"/>
      <c r="U100" s="88"/>
      <c r="V100" s="251"/>
      <c r="W100" s="251"/>
      <c r="X100" s="251"/>
      <c r="Y100" s="251"/>
      <c r="Z100" s="251"/>
      <c r="AA100" s="81"/>
      <c r="AB100" s="133"/>
    </row>
    <row r="101" spans="2:28" ht="3.75" customHeight="1" thickBot="1" x14ac:dyDescent="0.45">
      <c r="B101" s="158"/>
      <c r="C101" s="159"/>
      <c r="D101" s="159"/>
      <c r="E101" s="89"/>
      <c r="F101" s="90"/>
      <c r="G101" s="90"/>
      <c r="H101" s="90"/>
      <c r="I101" s="90"/>
      <c r="J101" s="90"/>
      <c r="K101" s="91"/>
      <c r="L101" s="90"/>
      <c r="M101" s="90"/>
      <c r="N101" s="90"/>
      <c r="O101" s="90"/>
      <c r="P101" s="90"/>
      <c r="Q101" s="91"/>
      <c r="R101" s="90"/>
      <c r="S101" s="90"/>
      <c r="T101" s="90"/>
      <c r="U101" s="90"/>
      <c r="V101" s="90"/>
      <c r="W101" s="90"/>
      <c r="X101" s="67"/>
      <c r="Y101" s="92"/>
      <c r="Z101" s="92"/>
      <c r="AA101" s="93"/>
      <c r="AB101" s="133"/>
    </row>
    <row r="102" spans="2:28" ht="15.75" customHeight="1" thickBot="1" x14ac:dyDescent="0.45">
      <c r="C102" s="94"/>
      <c r="D102" s="94"/>
    </row>
    <row r="103" spans="2:28" ht="4.5" customHeight="1" x14ac:dyDescent="0.4">
      <c r="B103" s="161" t="s">
        <v>35</v>
      </c>
      <c r="C103" s="162"/>
      <c r="D103" s="162"/>
      <c r="E103" s="77"/>
      <c r="F103" s="78"/>
      <c r="G103" s="78"/>
      <c r="H103" s="78"/>
      <c r="I103" s="78"/>
      <c r="J103" s="78"/>
      <c r="K103" s="78"/>
      <c r="L103" s="78"/>
      <c r="M103" s="78"/>
      <c r="N103" s="78"/>
      <c r="O103" s="78"/>
      <c r="P103" s="78"/>
      <c r="Q103" s="78"/>
      <c r="R103" s="78"/>
      <c r="S103" s="78"/>
      <c r="T103" s="78"/>
      <c r="U103" s="78"/>
      <c r="V103" s="78"/>
      <c r="W103" s="78"/>
      <c r="X103" s="78"/>
      <c r="Y103" s="79"/>
      <c r="Z103" s="79"/>
      <c r="AA103" s="80"/>
      <c r="AB103" s="133"/>
    </row>
    <row r="104" spans="2:28" ht="15.75" customHeight="1" x14ac:dyDescent="0.4">
      <c r="B104" s="156"/>
      <c r="C104" s="157"/>
      <c r="D104" s="157"/>
      <c r="E104" s="252"/>
      <c r="F104" s="252"/>
      <c r="G104" s="252"/>
      <c r="H104" s="252"/>
      <c r="I104" s="17"/>
      <c r="J104" s="252"/>
      <c r="K104" s="252"/>
      <c r="L104" s="252"/>
      <c r="M104" s="252"/>
      <c r="N104" s="252"/>
      <c r="O104" s="117"/>
      <c r="P104" s="252"/>
      <c r="Q104" s="252"/>
      <c r="R104" s="252"/>
      <c r="S104" s="252"/>
      <c r="T104" s="252"/>
      <c r="U104" s="117"/>
      <c r="V104" s="252"/>
      <c r="W104" s="252"/>
      <c r="X104" s="252"/>
      <c r="Y104" s="252"/>
      <c r="Z104" s="252"/>
      <c r="AA104" s="81"/>
      <c r="AB104" s="133"/>
    </row>
    <row r="105" spans="2:28" ht="4.5" customHeight="1" x14ac:dyDescent="0.4">
      <c r="B105" s="163"/>
      <c r="C105" s="164"/>
      <c r="D105" s="164"/>
      <c r="E105" s="82"/>
      <c r="F105" s="83"/>
      <c r="G105" s="83"/>
      <c r="H105" s="83"/>
      <c r="I105" s="83"/>
      <c r="J105" s="83"/>
      <c r="K105" s="84"/>
      <c r="L105" s="83"/>
      <c r="M105" s="83"/>
      <c r="N105" s="83"/>
      <c r="O105" s="83"/>
      <c r="P105" s="83"/>
      <c r="Q105" s="83"/>
      <c r="R105" s="83"/>
      <c r="S105" s="83"/>
      <c r="T105" s="83"/>
      <c r="U105" s="83"/>
      <c r="V105" s="83"/>
      <c r="W105" s="83"/>
      <c r="X105" s="83"/>
      <c r="Y105" s="83"/>
      <c r="Z105" s="83"/>
      <c r="AA105" s="85"/>
      <c r="AB105" s="133"/>
    </row>
    <row r="106" spans="2:28" ht="4.5" customHeight="1" x14ac:dyDescent="0.4">
      <c r="B106" s="154" t="s">
        <v>36</v>
      </c>
      <c r="C106" s="155"/>
      <c r="D106" s="155"/>
      <c r="E106" s="86"/>
      <c r="F106" s="87"/>
      <c r="G106" s="87"/>
      <c r="H106" s="87"/>
      <c r="I106" s="87"/>
      <c r="J106" s="87"/>
      <c r="K106" s="6"/>
      <c r="L106" s="87"/>
      <c r="M106" s="87"/>
      <c r="N106" s="87"/>
      <c r="O106" s="87"/>
      <c r="P106" s="87"/>
      <c r="Q106" s="87"/>
      <c r="R106" s="87"/>
      <c r="S106" s="87"/>
      <c r="T106" s="87"/>
      <c r="U106" s="87"/>
      <c r="V106" s="87"/>
      <c r="W106" s="87"/>
      <c r="X106" s="87"/>
      <c r="Y106" s="87"/>
      <c r="Z106" s="87"/>
      <c r="AA106" s="81"/>
      <c r="AB106" s="133"/>
    </row>
    <row r="107" spans="2:28" ht="30" customHeight="1" x14ac:dyDescent="0.4">
      <c r="B107" s="156"/>
      <c r="C107" s="157"/>
      <c r="D107" s="157"/>
      <c r="E107" s="251"/>
      <c r="F107" s="251"/>
      <c r="G107" s="251"/>
      <c r="H107" s="251"/>
      <c r="I107" s="88"/>
      <c r="J107" s="251"/>
      <c r="K107" s="251"/>
      <c r="L107" s="251"/>
      <c r="M107" s="251"/>
      <c r="N107" s="251"/>
      <c r="O107" s="88"/>
      <c r="P107" s="251"/>
      <c r="Q107" s="251"/>
      <c r="R107" s="251"/>
      <c r="S107" s="251"/>
      <c r="T107" s="251"/>
      <c r="U107" s="88"/>
      <c r="V107" s="251"/>
      <c r="W107" s="251"/>
      <c r="X107" s="251"/>
      <c r="Y107" s="251"/>
      <c r="Z107" s="251"/>
      <c r="AA107" s="81"/>
      <c r="AB107" s="133"/>
    </row>
    <row r="108" spans="2:28" ht="3.75" customHeight="1" thickBot="1" x14ac:dyDescent="0.45">
      <c r="B108" s="158"/>
      <c r="C108" s="159"/>
      <c r="D108" s="159"/>
      <c r="E108" s="89"/>
      <c r="F108" s="90"/>
      <c r="G108" s="90"/>
      <c r="H108" s="90"/>
      <c r="I108" s="90"/>
      <c r="J108" s="90"/>
      <c r="K108" s="91"/>
      <c r="L108" s="90"/>
      <c r="M108" s="90"/>
      <c r="N108" s="90"/>
      <c r="O108" s="90"/>
      <c r="P108" s="90"/>
      <c r="Q108" s="91"/>
      <c r="R108" s="90"/>
      <c r="S108" s="90"/>
      <c r="T108" s="90"/>
      <c r="U108" s="90"/>
      <c r="V108" s="90"/>
      <c r="W108" s="90"/>
      <c r="X108" s="67"/>
      <c r="Y108" s="92"/>
      <c r="Z108" s="92"/>
      <c r="AA108" s="93"/>
      <c r="AB108" s="133"/>
    </row>
  </sheetData>
  <sheetProtection algorithmName="SHA-512" hashValue="R0tqXs7QspW46ZEU2OjwcK+0MrxdI+mwIThwRl4hU+yq1RPXmnEZuVDXJ3ko3ssH1B0m3+mq8ePXZwiQynhf9A==" saltValue="8c+kttLDYhB/sspV2JCBXg==" spinCount="100000" sheet="1" objects="1" scenarios="1"/>
  <mergeCells count="160">
    <mergeCell ref="V90:Z90"/>
    <mergeCell ref="P90:T90"/>
    <mergeCell ref="J90:N90"/>
    <mergeCell ref="V97:Z97"/>
    <mergeCell ref="P97:T97"/>
    <mergeCell ref="J97:N97"/>
    <mergeCell ref="V104:Z104"/>
    <mergeCell ref="P104:T104"/>
    <mergeCell ref="J104:N104"/>
    <mergeCell ref="N5:P5"/>
    <mergeCell ref="Q5:R5"/>
    <mergeCell ref="S5:W5"/>
    <mergeCell ref="X5:AA5"/>
    <mergeCell ref="N6:P6"/>
    <mergeCell ref="Q6:R6"/>
    <mergeCell ref="S6:W6"/>
    <mergeCell ref="X6:AA6"/>
    <mergeCell ref="B48:AA48"/>
    <mergeCell ref="C18:D18"/>
    <mergeCell ref="E18:N18"/>
    <mergeCell ref="C19:D20"/>
    <mergeCell ref="G20:N20"/>
    <mergeCell ref="B23:G25"/>
    <mergeCell ref="H23:N25"/>
    <mergeCell ref="C7:F7"/>
    <mergeCell ref="B8:AA8"/>
    <mergeCell ref="S10:T10"/>
    <mergeCell ref="U10:V10"/>
    <mergeCell ref="C15:N15"/>
    <mergeCell ref="Q15:Y15"/>
    <mergeCell ref="R23:AA25"/>
    <mergeCell ref="O24:Q24"/>
    <mergeCell ref="B29:G31"/>
    <mergeCell ref="B50:AA50"/>
    <mergeCell ref="N52:U52"/>
    <mergeCell ref="B54:D56"/>
    <mergeCell ref="E55:H55"/>
    <mergeCell ref="B41:G46"/>
    <mergeCell ref="H41:AA41"/>
    <mergeCell ref="K43:L43"/>
    <mergeCell ref="N43:O43"/>
    <mergeCell ref="K45:L45"/>
    <mergeCell ref="N45:O45"/>
    <mergeCell ref="B49:Y49"/>
    <mergeCell ref="H29:H31"/>
    <mergeCell ref="L29:L31"/>
    <mergeCell ref="N29:O31"/>
    <mergeCell ref="R29:R31"/>
    <mergeCell ref="U29:U31"/>
    <mergeCell ref="Y29:Y31"/>
    <mergeCell ref="Z29:AA31"/>
    <mergeCell ref="I30:K30"/>
    <mergeCell ref="P30:Q30"/>
    <mergeCell ref="W30:X30"/>
    <mergeCell ref="B26:G28"/>
    <mergeCell ref="H26:H28"/>
    <mergeCell ref="L26:L28"/>
    <mergeCell ref="P26:P28"/>
    <mergeCell ref="S26:T28"/>
    <mergeCell ref="U26:U28"/>
    <mergeCell ref="V26:V28"/>
    <mergeCell ref="Y26:AA28"/>
    <mergeCell ref="I27:K27"/>
    <mergeCell ref="M27:O27"/>
    <mergeCell ref="Q27:R27"/>
    <mergeCell ref="W27:X27"/>
    <mergeCell ref="B40:G40"/>
    <mergeCell ref="H40:AA40"/>
    <mergeCell ref="B32:G37"/>
    <mergeCell ref="I33:M33"/>
    <mergeCell ref="O33:S33"/>
    <mergeCell ref="U33:Y33"/>
    <mergeCell ref="I36:M36"/>
    <mergeCell ref="O36:S36"/>
    <mergeCell ref="U36:Y36"/>
    <mergeCell ref="B38:G38"/>
    <mergeCell ref="H38:AA38"/>
    <mergeCell ref="B39:G39"/>
    <mergeCell ref="H39:AA39"/>
    <mergeCell ref="B57:D59"/>
    <mergeCell ref="E58:H58"/>
    <mergeCell ref="J58:N58"/>
    <mergeCell ref="P58:T58"/>
    <mergeCell ref="V58:Z58"/>
    <mergeCell ref="B61:D63"/>
    <mergeCell ref="E62:H62"/>
    <mergeCell ref="J55:N55"/>
    <mergeCell ref="P55:T55"/>
    <mergeCell ref="V55:Z55"/>
    <mergeCell ref="V62:Z62"/>
    <mergeCell ref="P62:T62"/>
    <mergeCell ref="J62:N62"/>
    <mergeCell ref="B64:D66"/>
    <mergeCell ref="E65:H65"/>
    <mergeCell ref="J65:N65"/>
    <mergeCell ref="P65:T65"/>
    <mergeCell ref="V65:Z65"/>
    <mergeCell ref="B68:D70"/>
    <mergeCell ref="E69:H69"/>
    <mergeCell ref="J69:N69"/>
    <mergeCell ref="P69:T69"/>
    <mergeCell ref="V69:Z69"/>
    <mergeCell ref="B71:D73"/>
    <mergeCell ref="E72:H72"/>
    <mergeCell ref="J72:N72"/>
    <mergeCell ref="P72:T72"/>
    <mergeCell ref="V72:Z72"/>
    <mergeCell ref="B75:D77"/>
    <mergeCell ref="E76:H76"/>
    <mergeCell ref="V76:Z76"/>
    <mergeCell ref="P76:T76"/>
    <mergeCell ref="J76:N76"/>
    <mergeCell ref="AD39:AI39"/>
    <mergeCell ref="V83:Z83"/>
    <mergeCell ref="P83:T83"/>
    <mergeCell ref="J83:N83"/>
    <mergeCell ref="AD38:AI38"/>
    <mergeCell ref="V93:Z93"/>
    <mergeCell ref="B96:D98"/>
    <mergeCell ref="E97:H97"/>
    <mergeCell ref="B85:D87"/>
    <mergeCell ref="E86:H86"/>
    <mergeCell ref="J86:N86"/>
    <mergeCell ref="P86:T86"/>
    <mergeCell ref="V86:Z86"/>
    <mergeCell ref="B89:D91"/>
    <mergeCell ref="E90:H90"/>
    <mergeCell ref="B78:D80"/>
    <mergeCell ref="E79:H79"/>
    <mergeCell ref="J79:N79"/>
    <mergeCell ref="P79:T79"/>
    <mergeCell ref="V79:Z79"/>
    <mergeCell ref="B82:D84"/>
    <mergeCell ref="E83:H83"/>
    <mergeCell ref="AD54:AE72"/>
    <mergeCell ref="AF54:AI72"/>
    <mergeCell ref="E2:H2"/>
    <mergeCell ref="AD41:AE43"/>
    <mergeCell ref="AF41:AI43"/>
    <mergeCell ref="AF45:AI48"/>
    <mergeCell ref="AD45:AE48"/>
    <mergeCell ref="S2:T2"/>
    <mergeCell ref="AD30:AI35"/>
    <mergeCell ref="AD36:AI36"/>
    <mergeCell ref="B106:D108"/>
    <mergeCell ref="E107:H107"/>
    <mergeCell ref="J107:N107"/>
    <mergeCell ref="P107:T107"/>
    <mergeCell ref="V107:Z107"/>
    <mergeCell ref="B99:D101"/>
    <mergeCell ref="E100:H100"/>
    <mergeCell ref="J100:N100"/>
    <mergeCell ref="P100:T100"/>
    <mergeCell ref="V100:Z100"/>
    <mergeCell ref="B103:D105"/>
    <mergeCell ref="E104:H104"/>
    <mergeCell ref="B92:D94"/>
    <mergeCell ref="E93:H93"/>
    <mergeCell ref="J93:N93"/>
    <mergeCell ref="P93:T93"/>
  </mergeCells>
  <phoneticPr fontId="1"/>
  <conditionalFormatting sqref="C15:D15">
    <cfRule type="containsBlanks" dxfId="121" priority="795">
      <formula>LEN(TRIM(C15))=0</formula>
    </cfRule>
  </conditionalFormatting>
  <conditionalFormatting sqref="E18 G20 I27:K27 M27:O27 Q27:R27 I30:K30 P30:Q30">
    <cfRule type="containsBlanks" dxfId="120" priority="798">
      <formula>LEN(TRIM(E18))=0</formula>
    </cfRule>
  </conditionalFormatting>
  <conditionalFormatting sqref="N43:O43 Q43 N45:O45 Q45">
    <cfRule type="containsBlanks" dxfId="119" priority="1">
      <formula>LEN(TRIM(N43))=0</formula>
    </cfRule>
  </conditionalFormatting>
  <conditionalFormatting sqref="O24">
    <cfRule type="containsBlanks" dxfId="118" priority="799">
      <formula>LEN(TRIM(O24))=0</formula>
    </cfRule>
  </conditionalFormatting>
  <conditionalFormatting sqref="S10:T10">
    <cfRule type="containsBlanks" dxfId="117" priority="794">
      <formula>LEN(TRIM(S10))=0</formula>
    </cfRule>
  </conditionalFormatting>
  <conditionalFormatting sqref="W10 Y10">
    <cfRule type="containsBlanks" dxfId="116" priority="793">
      <formula>LEN(TRIM(W10))=0</formula>
    </cfRule>
  </conditionalFormatting>
  <conditionalFormatting sqref="W27:X27">
    <cfRule type="expression" dxfId="115" priority="588">
      <formula>COUNT($I$27:$Q$27)&lt;3</formula>
    </cfRule>
  </conditionalFormatting>
  <conditionalFormatting sqref="Q15:Y15">
    <cfRule type="containsBlanks" dxfId="114" priority="797">
      <formula>LEN(TRIM(Q15))=0</formula>
    </cfRule>
  </conditionalFormatting>
  <conditionalFormatting sqref="P15">
    <cfRule type="notContainsBlanks" dxfId="113" priority="583">
      <formula>LEN(TRIM(P15))&gt;0</formula>
    </cfRule>
    <cfRule type="containsBlanks" dxfId="112" priority="796">
      <formula>LEN(TRIM(P15))=0</formula>
    </cfRule>
  </conditionalFormatting>
  <conditionalFormatting sqref="AD30:AI36">
    <cfRule type="expression" dxfId="111" priority="328">
      <formula>AND($P$30=$AC$33,$P$30=$AC$36)</formula>
    </cfRule>
    <cfRule type="expression" dxfId="110" priority="582">
      <formula>$P$30&gt;=4</formula>
    </cfRule>
  </conditionalFormatting>
  <conditionalFormatting sqref="AD38:AI39 AD54:AI72">
    <cfRule type="expression" dxfId="109" priority="325">
      <formula>$AC$16&gt;0</formula>
    </cfRule>
  </conditionalFormatting>
  <conditionalFormatting sqref="I33:M33">
    <cfRule type="expression" dxfId="108" priority="321">
      <formula>OR(I33="保護者",I33="親",I33="母",I33="父",I33="母親",I33="父親",I33="添乗員",I33="カメラマン",I33="PTA",I33="ＰＴＡ",)</formula>
    </cfRule>
    <cfRule type="expression" dxfId="107" priority="324">
      <formula>$P$30&lt;&gt;$AC$33</formula>
    </cfRule>
  </conditionalFormatting>
  <conditionalFormatting sqref="I36:M36">
    <cfRule type="expression" dxfId="106" priority="320">
      <formula>$P$30&lt;&gt;$AC$36</formula>
    </cfRule>
  </conditionalFormatting>
  <conditionalFormatting sqref="O36:S36">
    <cfRule type="expression" dxfId="105" priority="313">
      <formula>$P$30&lt;&gt;$AC$36</formula>
    </cfRule>
  </conditionalFormatting>
  <conditionalFormatting sqref="U36:Y36">
    <cfRule type="expression" dxfId="104" priority="312">
      <formula>$P$30&lt;&gt;$AC$36</formula>
    </cfRule>
  </conditionalFormatting>
  <conditionalFormatting sqref="E58:H58">
    <cfRule type="expression" dxfId="103" priority="110">
      <formula>$P$30&lt;&gt;$AC$36</formula>
    </cfRule>
  </conditionalFormatting>
  <conditionalFormatting sqref="E65:H65">
    <cfRule type="expression" dxfId="102" priority="109">
      <formula>$P$30&lt;&gt;$AC$36</formula>
    </cfRule>
  </conditionalFormatting>
  <conditionalFormatting sqref="E72:H72">
    <cfRule type="expression" dxfId="101" priority="108">
      <formula>$P$30&lt;&gt;$AC$36</formula>
    </cfRule>
  </conditionalFormatting>
  <conditionalFormatting sqref="E79:H79">
    <cfRule type="expression" dxfId="100" priority="107">
      <formula>$P$30&lt;&gt;$AC$36</formula>
    </cfRule>
  </conditionalFormatting>
  <conditionalFormatting sqref="E86:H86">
    <cfRule type="expression" dxfId="99" priority="106">
      <formula>$P$30&lt;&gt;$AC$36</formula>
    </cfRule>
  </conditionalFormatting>
  <conditionalFormatting sqref="E93:H93">
    <cfRule type="expression" dxfId="98" priority="105">
      <formula>$P$30&lt;&gt;$AC$36</formula>
    </cfRule>
  </conditionalFormatting>
  <conditionalFormatting sqref="E100:H100">
    <cfRule type="expression" dxfId="97" priority="104">
      <formula>$P$30&lt;&gt;$AC$36</formula>
    </cfRule>
  </conditionalFormatting>
  <conditionalFormatting sqref="E107:H107">
    <cfRule type="expression" dxfId="96" priority="103">
      <formula>$P$30&lt;&gt;$AC$36</formula>
    </cfRule>
  </conditionalFormatting>
  <conditionalFormatting sqref="J65:N65">
    <cfRule type="expression" dxfId="95" priority="102">
      <formula>$P$30&lt;&gt;$AC$36</formula>
    </cfRule>
  </conditionalFormatting>
  <conditionalFormatting sqref="J58:N58">
    <cfRule type="expression" dxfId="94" priority="101">
      <formula>$P$30&lt;&gt;$AC$36</formula>
    </cfRule>
  </conditionalFormatting>
  <conditionalFormatting sqref="P58:T58">
    <cfRule type="expression" dxfId="93" priority="100">
      <formula>$P$30&lt;&gt;$AC$36</formula>
    </cfRule>
  </conditionalFormatting>
  <conditionalFormatting sqref="V58:Z58">
    <cfRule type="expression" dxfId="92" priority="99">
      <formula>$P$30&lt;&gt;$AC$36</formula>
    </cfRule>
  </conditionalFormatting>
  <conditionalFormatting sqref="V65:Z65">
    <cfRule type="expression" dxfId="91" priority="98">
      <formula>$P$30&lt;&gt;$AC$36</formula>
    </cfRule>
  </conditionalFormatting>
  <conditionalFormatting sqref="P65:T65">
    <cfRule type="expression" dxfId="90" priority="97">
      <formula>$P$30&lt;&gt;$AC$36</formula>
    </cfRule>
  </conditionalFormatting>
  <conditionalFormatting sqref="J72:N72">
    <cfRule type="expression" dxfId="89" priority="96">
      <formula>$P$30&lt;&gt;$AC$36</formula>
    </cfRule>
  </conditionalFormatting>
  <conditionalFormatting sqref="V72:Z72 P72:T72">
    <cfRule type="expression" dxfId="88" priority="94">
      <formula>$P$30&lt;&gt;$AC$36</formula>
    </cfRule>
  </conditionalFormatting>
  <conditionalFormatting sqref="J79:N79">
    <cfRule type="expression" dxfId="87" priority="93">
      <formula>$P$30&lt;&gt;$AC$36</formula>
    </cfRule>
  </conditionalFormatting>
  <conditionalFormatting sqref="P79:T79">
    <cfRule type="expression" dxfId="86" priority="92">
      <formula>$P$30&lt;&gt;$AC$36</formula>
    </cfRule>
  </conditionalFormatting>
  <conditionalFormatting sqref="V79:Z79">
    <cfRule type="expression" dxfId="85" priority="91">
      <formula>$P$30&lt;&gt;$AC$36</formula>
    </cfRule>
  </conditionalFormatting>
  <conditionalFormatting sqref="J86:N86">
    <cfRule type="expression" dxfId="84" priority="90">
      <formula>$P$30&lt;&gt;$AC$36</formula>
    </cfRule>
  </conditionalFormatting>
  <conditionalFormatting sqref="P86:T86">
    <cfRule type="expression" dxfId="83" priority="89">
      <formula>$P$30&lt;&gt;$AC$36</formula>
    </cfRule>
  </conditionalFormatting>
  <conditionalFormatting sqref="V86:Z86">
    <cfRule type="expression" dxfId="82" priority="88">
      <formula>$P$30&lt;&gt;$AC$36</formula>
    </cfRule>
  </conditionalFormatting>
  <conditionalFormatting sqref="J93:N93">
    <cfRule type="expression" dxfId="81" priority="87">
      <formula>$P$30&lt;&gt;$AC$36</formula>
    </cfRule>
  </conditionalFormatting>
  <conditionalFormatting sqref="P93:T93">
    <cfRule type="expression" dxfId="80" priority="86">
      <formula>$P$30&lt;&gt;$AC$36</formula>
    </cfRule>
  </conditionalFormatting>
  <conditionalFormatting sqref="V93:Z93">
    <cfRule type="expression" dxfId="79" priority="85">
      <formula>$P$30&lt;&gt;$AC$36</formula>
    </cfRule>
  </conditionalFormatting>
  <conditionalFormatting sqref="J100:N100">
    <cfRule type="expression" dxfId="78" priority="84">
      <formula>$P$30&lt;&gt;$AC$36</formula>
    </cfRule>
  </conditionalFormatting>
  <conditionalFormatting sqref="P100:T100">
    <cfRule type="expression" dxfId="77" priority="82">
      <formula>$P$30&lt;&gt;$AC$36</formula>
    </cfRule>
  </conditionalFormatting>
  <conditionalFormatting sqref="V100:Z100">
    <cfRule type="expression" dxfId="76" priority="81">
      <formula>$P$30&lt;&gt;$AC$36</formula>
    </cfRule>
  </conditionalFormatting>
  <conditionalFormatting sqref="V107:Z107">
    <cfRule type="expression" dxfId="75" priority="80">
      <formula>$P$30&lt;&gt;$AC$36</formula>
    </cfRule>
  </conditionalFormatting>
  <conditionalFormatting sqref="J107:N107 P107:T107">
    <cfRule type="expression" dxfId="74" priority="78">
      <formula>$P$30&lt;&gt;$AC$36</formula>
    </cfRule>
  </conditionalFormatting>
  <conditionalFormatting sqref="O33:S33">
    <cfRule type="expression" dxfId="73" priority="76">
      <formula>OR(O33="保護者",O33="親",O33="母",O33="父",O33="母親",O33="父親",O33="添乗員",O33="カメラマン",O33="PTA",O33="ＰＴＡ",)</formula>
    </cfRule>
    <cfRule type="expression" dxfId="72" priority="77">
      <formula>$P$30&lt;&gt;$AC$33</formula>
    </cfRule>
  </conditionalFormatting>
  <conditionalFormatting sqref="U33:Y33">
    <cfRule type="expression" dxfId="71" priority="74">
      <formula>OR(U33="保護者",U33="親",U33="母",U33="父",U33="母親",U33="父親",U33="添乗員",U33="カメラマン",U33="PTA",U33="ＰＴＡ",)</formula>
    </cfRule>
    <cfRule type="expression" dxfId="70" priority="75">
      <formula>$P$30&lt;&gt;$AC$33</formula>
    </cfRule>
  </conditionalFormatting>
  <conditionalFormatting sqref="E55:H55">
    <cfRule type="expression" dxfId="69" priority="67">
      <formula>OR(E55="保護者",E55="親",E55="母",E55="父",E55="母親",E55="父親",E55="添乗員",E55="カメラマン",E55="PTA",E55="ＰＴＡ",)</formula>
    </cfRule>
    <cfRule type="expression" dxfId="68" priority="68">
      <formula>$P$30&lt;&gt;$AC$33</formula>
    </cfRule>
  </conditionalFormatting>
  <conditionalFormatting sqref="J55">
    <cfRule type="expression" dxfId="67" priority="65">
      <formula>OR(J55="保護者",J55="親",J55="母",J55="父",J55="母親",J55="父親",J55="添乗員",J55="カメラマン",J55="PTA",J55="ＰＴＡ",)</formula>
    </cfRule>
    <cfRule type="expression" dxfId="66" priority="66">
      <formula>$P$30&lt;&gt;$AC$33</formula>
    </cfRule>
  </conditionalFormatting>
  <conditionalFormatting sqref="P55">
    <cfRule type="expression" dxfId="65" priority="63">
      <formula>OR(P55="保護者",P55="親",P55="母",P55="父",P55="母親",P55="父親",P55="添乗員",P55="カメラマン",P55="PTA",P55="ＰＴＡ",)</formula>
    </cfRule>
    <cfRule type="expression" dxfId="64" priority="64">
      <formula>$P$30&lt;&gt;$AC$33</formula>
    </cfRule>
  </conditionalFormatting>
  <conditionalFormatting sqref="V55">
    <cfRule type="expression" dxfId="63" priority="61">
      <formula>OR(V55="保護者",V55="親",V55="母",V55="父",V55="母親",V55="父親",V55="添乗員",V55="カメラマン",V55="PTA",V55="ＰＴＡ",)</formula>
    </cfRule>
    <cfRule type="expression" dxfId="62" priority="62">
      <formula>$P$30&lt;&gt;$AC$33</formula>
    </cfRule>
  </conditionalFormatting>
  <conditionalFormatting sqref="E62:H62">
    <cfRule type="expression" dxfId="61" priority="59">
      <formula>OR(E62="保護者",E62="親",E62="母",E62="父",E62="母親",E62="父親",E62="添乗員",E62="カメラマン",E62="PTA",E62="ＰＴＡ",)</formula>
    </cfRule>
    <cfRule type="expression" dxfId="60" priority="60">
      <formula>$P$30&lt;&gt;$AC$33</formula>
    </cfRule>
  </conditionalFormatting>
  <conditionalFormatting sqref="J62">
    <cfRule type="expression" dxfId="59" priority="57">
      <formula>OR(J62="保護者",J62="親",J62="母",J62="父",J62="母親",J62="父親",J62="添乗員",J62="カメラマン",J62="PTA",J62="ＰＴＡ",)</formula>
    </cfRule>
    <cfRule type="expression" dxfId="58" priority="58">
      <formula>$P$30&lt;&gt;$AC$33</formula>
    </cfRule>
  </conditionalFormatting>
  <conditionalFormatting sqref="P62">
    <cfRule type="expression" dxfId="57" priority="55">
      <formula>OR(P62="保護者",P62="親",P62="母",P62="父",P62="母親",P62="父親",P62="添乗員",P62="カメラマン",P62="PTA",P62="ＰＴＡ",)</formula>
    </cfRule>
    <cfRule type="expression" dxfId="56" priority="56">
      <formula>$P$30&lt;&gt;$AC$33</formula>
    </cfRule>
  </conditionalFormatting>
  <conditionalFormatting sqref="V62">
    <cfRule type="expression" dxfId="55" priority="53">
      <formula>OR(V62="保護者",V62="親",V62="母",V62="父",V62="母親",V62="父親",V62="添乗員",V62="カメラマン",V62="PTA",V62="ＰＴＡ",)</formula>
    </cfRule>
    <cfRule type="expression" dxfId="54" priority="54">
      <formula>$P$30&lt;&gt;$AC$33</formula>
    </cfRule>
  </conditionalFormatting>
  <conditionalFormatting sqref="J69">
    <cfRule type="expression" dxfId="53" priority="51">
      <formula>OR(J69="保護者",J69="親",J69="母",J69="父",J69="母親",J69="父親",J69="添乗員",J69="カメラマン",J69="PTA",J69="ＰＴＡ",)</formula>
    </cfRule>
    <cfRule type="expression" dxfId="52" priority="52">
      <formula>$P$30&lt;&gt;$AC$33</formula>
    </cfRule>
  </conditionalFormatting>
  <conditionalFormatting sqref="P69">
    <cfRule type="expression" dxfId="51" priority="49">
      <formula>OR(P69="保護者",P69="親",P69="母",P69="父",P69="母親",P69="父親",P69="添乗員",P69="カメラマン",P69="PTA",P69="ＰＴＡ",)</formula>
    </cfRule>
    <cfRule type="expression" dxfId="50" priority="50">
      <formula>$P$30&lt;&gt;$AC$33</formula>
    </cfRule>
  </conditionalFormatting>
  <conditionalFormatting sqref="V69">
    <cfRule type="expression" dxfId="49" priority="47">
      <formula>OR(V69="保護者",V69="親",V69="母",V69="父",V69="母親",V69="父親",V69="添乗員",V69="カメラマン",V69="PTA",V69="ＰＴＡ",)</formula>
    </cfRule>
    <cfRule type="expression" dxfId="48" priority="48">
      <formula>$P$30&lt;&gt;$AC$33</formula>
    </cfRule>
  </conditionalFormatting>
  <conditionalFormatting sqref="J76">
    <cfRule type="expression" dxfId="47" priority="45">
      <formula>OR(J76="保護者",J76="親",J76="母",J76="父",J76="母親",J76="父親",J76="添乗員",J76="カメラマン",J76="PTA",J76="ＰＴＡ",)</formula>
    </cfRule>
    <cfRule type="expression" dxfId="46" priority="46">
      <formula>$P$30&lt;&gt;$AC$33</formula>
    </cfRule>
  </conditionalFormatting>
  <conditionalFormatting sqref="P76">
    <cfRule type="expression" dxfId="45" priority="43">
      <formula>OR(P76="保護者",P76="親",P76="母",P76="父",P76="母親",P76="父親",P76="添乗員",P76="カメラマン",P76="PTA",P76="ＰＴＡ",)</formula>
    </cfRule>
    <cfRule type="expression" dxfId="44" priority="44">
      <formula>$P$30&lt;&gt;$AC$33</formula>
    </cfRule>
  </conditionalFormatting>
  <conditionalFormatting sqref="V76">
    <cfRule type="expression" dxfId="43" priority="41">
      <formula>OR(V76="保護者",V76="親",V76="母",V76="父",V76="母親",V76="父親",V76="添乗員",V76="カメラマン",V76="PTA",V76="ＰＴＡ",)</formula>
    </cfRule>
    <cfRule type="expression" dxfId="42" priority="42">
      <formula>$P$30&lt;&gt;$AC$33</formula>
    </cfRule>
  </conditionalFormatting>
  <conditionalFormatting sqref="J83">
    <cfRule type="expression" dxfId="41" priority="39">
      <formula>OR(J83="保護者",J83="親",J83="母",J83="父",J83="母親",J83="父親",J83="添乗員",J83="カメラマン",J83="PTA",J83="ＰＴＡ",)</formula>
    </cfRule>
    <cfRule type="expression" dxfId="40" priority="40">
      <formula>$P$30&lt;&gt;$AC$33</formula>
    </cfRule>
  </conditionalFormatting>
  <conditionalFormatting sqref="P83">
    <cfRule type="expression" dxfId="39" priority="37">
      <formula>OR(P83="保護者",P83="親",P83="母",P83="父",P83="母親",P83="父親",P83="添乗員",P83="カメラマン",P83="PTA",P83="ＰＴＡ",)</formula>
    </cfRule>
    <cfRule type="expression" dxfId="38" priority="38">
      <formula>$P$30&lt;&gt;$AC$33</formula>
    </cfRule>
  </conditionalFormatting>
  <conditionalFormatting sqref="V83">
    <cfRule type="expression" dxfId="37" priority="35">
      <formula>OR(V83="保護者",V83="親",V83="母",V83="父",V83="母親",V83="父親",V83="添乗員",V83="カメラマン",V83="PTA",V83="ＰＴＡ",)</formula>
    </cfRule>
    <cfRule type="expression" dxfId="36" priority="36">
      <formula>$P$30&lt;&gt;$AC$33</formula>
    </cfRule>
  </conditionalFormatting>
  <conditionalFormatting sqref="J90">
    <cfRule type="expression" dxfId="35" priority="33">
      <formula>OR(J90="保護者",J90="親",J90="母",J90="父",J90="母親",J90="父親",J90="添乗員",J90="カメラマン",J90="PTA",J90="ＰＴＡ",)</formula>
    </cfRule>
    <cfRule type="expression" dxfId="34" priority="34">
      <formula>$P$30&lt;&gt;$AC$33</formula>
    </cfRule>
  </conditionalFormatting>
  <conditionalFormatting sqref="P90">
    <cfRule type="expression" dxfId="33" priority="31">
      <formula>OR(P90="保護者",P90="親",P90="母",P90="父",P90="母親",P90="父親",P90="添乗員",P90="カメラマン",P90="PTA",P90="ＰＴＡ",)</formula>
    </cfRule>
    <cfRule type="expression" dxfId="32" priority="32">
      <formula>$P$30&lt;&gt;$AC$33</formula>
    </cfRule>
  </conditionalFormatting>
  <conditionalFormatting sqref="V90">
    <cfRule type="expression" dxfId="31" priority="29">
      <formula>OR(V90="保護者",V90="親",V90="母",V90="父",V90="母親",V90="父親",V90="添乗員",V90="カメラマン",V90="PTA",V90="ＰＴＡ",)</formula>
    </cfRule>
    <cfRule type="expression" dxfId="30" priority="30">
      <formula>$P$30&lt;&gt;$AC$33</formula>
    </cfRule>
  </conditionalFormatting>
  <conditionalFormatting sqref="J97">
    <cfRule type="expression" dxfId="29" priority="27">
      <formula>OR(J97="保護者",J97="親",J97="母",J97="父",J97="母親",J97="父親",J97="添乗員",J97="カメラマン",J97="PTA",J97="ＰＴＡ",)</formula>
    </cfRule>
    <cfRule type="expression" dxfId="28" priority="28">
      <formula>$P$30&lt;&gt;$AC$33</formula>
    </cfRule>
  </conditionalFormatting>
  <conditionalFormatting sqref="P97">
    <cfRule type="expression" dxfId="27" priority="25">
      <formula>OR(P97="保護者",P97="親",P97="母",P97="父",P97="母親",P97="父親",P97="添乗員",P97="カメラマン",P97="PTA",P97="ＰＴＡ",)</formula>
    </cfRule>
    <cfRule type="expression" dxfId="26" priority="26">
      <formula>$P$30&lt;&gt;$AC$33</formula>
    </cfRule>
  </conditionalFormatting>
  <conditionalFormatting sqref="V97">
    <cfRule type="expression" dxfId="25" priority="23">
      <formula>OR(V97="保護者",V97="親",V97="母",V97="父",V97="母親",V97="父親",V97="添乗員",V97="カメラマン",V97="PTA",V97="ＰＴＡ",)</formula>
    </cfRule>
    <cfRule type="expression" dxfId="24" priority="24">
      <formula>$P$30&lt;&gt;$AC$33</formula>
    </cfRule>
  </conditionalFormatting>
  <conditionalFormatting sqref="J104">
    <cfRule type="expression" dxfId="23" priority="21">
      <formula>OR(J104="保護者",J104="親",J104="母",J104="父",J104="母親",J104="父親",J104="添乗員",J104="カメラマン",J104="PTA",J104="ＰＴＡ",)</formula>
    </cfRule>
    <cfRule type="expression" dxfId="22" priority="22">
      <formula>$P$30&lt;&gt;$AC$33</formula>
    </cfRule>
  </conditionalFormatting>
  <conditionalFormatting sqref="P104">
    <cfRule type="expression" dxfId="21" priority="19">
      <formula>OR(P104="保護者",P104="親",P104="母",P104="父",P104="母親",P104="父親",P104="添乗員",P104="カメラマン",P104="PTA",P104="ＰＴＡ",)</formula>
    </cfRule>
    <cfRule type="expression" dxfId="20" priority="20">
      <formula>$P$30&lt;&gt;$AC$33</formula>
    </cfRule>
  </conditionalFormatting>
  <conditionalFormatting sqref="V104">
    <cfRule type="expression" dxfId="19" priority="17">
      <formula>OR(V104="保護者",V104="親",V104="母",V104="父",V104="母親",V104="父親",V104="添乗員",V104="カメラマン",V104="PTA",V104="ＰＴＡ",)</formula>
    </cfRule>
    <cfRule type="expression" dxfId="18" priority="18">
      <formula>$P$30&lt;&gt;$AC$33</formula>
    </cfRule>
  </conditionalFormatting>
  <conditionalFormatting sqref="E69:H69">
    <cfRule type="expression" dxfId="17" priority="15">
      <formula>OR(E69="保護者",E69="親",E69="母",E69="父",E69="母親",E69="父親",E69="添乗員",E69="カメラマン",E69="PTA",E69="ＰＴＡ",)</formula>
    </cfRule>
    <cfRule type="expression" dxfId="16" priority="16">
      <formula>$P$30&lt;&gt;$AC$33</formula>
    </cfRule>
  </conditionalFormatting>
  <conditionalFormatting sqref="E76:H76">
    <cfRule type="expression" dxfId="15" priority="13">
      <formula>OR(E76="保護者",E76="親",E76="母",E76="父",E76="母親",E76="父親",E76="添乗員",E76="カメラマン",E76="PTA",E76="ＰＴＡ",)</formula>
    </cfRule>
    <cfRule type="expression" dxfId="14" priority="14">
      <formula>$P$30&lt;&gt;$AC$33</formula>
    </cfRule>
  </conditionalFormatting>
  <conditionalFormatting sqref="E83:H83">
    <cfRule type="expression" dxfId="13" priority="11">
      <formula>OR(E83="保護者",E83="親",E83="母",E83="父",E83="母親",E83="父親",E83="添乗員",E83="カメラマン",E83="PTA",E83="ＰＴＡ",)</formula>
    </cfRule>
    <cfRule type="expression" dxfId="12" priority="12">
      <formula>$P$30&lt;&gt;$AC$33</formula>
    </cfRule>
  </conditionalFormatting>
  <conditionalFormatting sqref="E90:H90">
    <cfRule type="expression" dxfId="11" priority="9">
      <formula>OR(E90="保護者",E90="親",E90="母",E90="父",E90="母親",E90="父親",E90="添乗員",E90="カメラマン",E90="PTA",E90="ＰＴＡ",)</formula>
    </cfRule>
    <cfRule type="expression" dxfId="10" priority="10">
      <formula>$P$30&lt;&gt;$AC$33</formula>
    </cfRule>
  </conditionalFormatting>
  <conditionalFormatting sqref="E97:H97">
    <cfRule type="expression" dxfId="9" priority="7">
      <formula>OR(E97="保護者",E97="親",E97="母",E97="父",E97="母親",E97="父親",E97="添乗員",E97="カメラマン",E97="PTA",E97="ＰＴＡ",)</formula>
    </cfRule>
    <cfRule type="expression" dxfId="8" priority="8">
      <formula>$P$30&lt;&gt;$AC$33</formula>
    </cfRule>
  </conditionalFormatting>
  <conditionalFormatting sqref="E104:H104">
    <cfRule type="expression" dxfId="7" priority="5">
      <formula>OR(E104="保護者",E104="親",E104="母",E104="父",E104="母親",E104="父親",E104="添乗員",E104="カメラマン",E104="PTA",E104="ＰＴＡ",)</formula>
    </cfRule>
    <cfRule type="expression" dxfId="6" priority="6">
      <formula>$P$30&lt;&gt;$AC$33</formula>
    </cfRule>
  </conditionalFormatting>
  <conditionalFormatting sqref="AD41:AI43">
    <cfRule type="expression" dxfId="5" priority="585">
      <formula>$O$24=""</formula>
    </cfRule>
    <cfRule type="expression" dxfId="4" priority="587">
      <formula>($O$24-$AC$43)&lt;$AC$42</formula>
    </cfRule>
  </conditionalFormatting>
  <conditionalFormatting sqref="N43:O43 Q43">
    <cfRule type="expression" dxfId="3" priority="4">
      <formula>($O$24-$AC$43)&lt;$AC$42</formula>
    </cfRule>
  </conditionalFormatting>
  <conditionalFormatting sqref="AD45 AF45">
    <cfRule type="expression" dxfId="2" priority="2">
      <formula>OR($O$24="",$N$45="",$Q$45="")</formula>
    </cfRule>
    <cfRule type="expression" dxfId="1" priority="3">
      <formula>($O$24+$AC$45)&gt;$AC$46</formula>
    </cfRule>
  </conditionalFormatting>
  <conditionalFormatting sqref="Q45 N45:O45">
    <cfRule type="expression" dxfId="0" priority="800">
      <formula>($O$24+$AC$45)&gt;$AC$46</formula>
    </cfRule>
  </conditionalFormatting>
  <dataValidations count="17">
    <dataValidation type="list" errorStyle="warning" allowBlank="1" showInputMessage="1" sqref="E90 E83 E97 E69 E76 E55 E62 E104">
      <formula1>"理事長,園長,副園長,教頭,主幹教諭,教諭,助教諭,講師,主幹保育教諭,指導保育教諭,保育教諭,助保育教諭,主任保育士,副主任保育士,保育士,養護教諭,養護助教諭,看護師,栄養教諭,介助アシスタント,介助保護者,実習生"</formula1>
    </dataValidation>
    <dataValidation type="list" allowBlank="1" showInputMessage="1" sqref="I33:M33 O33:S33 U33:Y33 J55 P55 V55 J62 P62 V62 J69 P69 V69 J76 P76 V76 J83 P83 V83 J90 P90 V90 J97 P97 V97 J104 P104 V104">
      <formula1>"理事長,園長,副園長,教頭,主幹教諭,教諭,助教諭,講師,主幹保育教諭,指導保育教諭,保育教諭,助保育教諭,主任保育士,副主任保育士,保育士,養護教諭,養護助教諭,看護師,栄養教諭,介助アシスタント,介助保護者,実習生"</formula1>
    </dataValidation>
    <dataValidation type="list" allowBlank="1" showInputMessage="1" showErrorMessage="1" sqref="P15">
      <formula1>"公立,私立"</formula1>
    </dataValidation>
    <dataValidation type="whole" allowBlank="1" showInputMessage="1" showErrorMessage="1" sqref="Q44 Q46:Q47">
      <formula1>0</formula1>
      <formula2>59</formula2>
    </dataValidation>
    <dataValidation type="whole" allowBlank="1" showInputMessage="1" showErrorMessage="1" sqref="N44:O44 N46:O47">
      <formula1>9</formula1>
      <formula2>16</formula2>
    </dataValidation>
    <dataValidation type="whole" operator="greaterThanOrEqual" allowBlank="1" showInputMessage="1" showErrorMessage="1" sqref="I30:K32 P30:Q32">
      <formula1>1</formula1>
    </dataValidation>
    <dataValidation type="list" allowBlank="1" showInputMessage="1" showErrorMessage="1" sqref="O25:O26">
      <formula1>"10:00,11:20,12:40"</formula1>
    </dataValidation>
    <dataValidation type="whole" allowBlank="1" showInputMessage="1" showErrorMessage="1" sqref="Y10 R28 Q28:Q29">
      <formula1>1</formula1>
      <formula2>31</formula2>
    </dataValidation>
    <dataValidation type="whole" allowBlank="1" showInputMessage="1" showErrorMessage="1" sqref="W10 N28:O28 M28:M29">
      <formula1>1</formula1>
      <formula2>12</formula2>
    </dataValidation>
    <dataValidation type="whole" allowBlank="1" showInputMessage="1" showErrorMessage="1" sqref="I28:K29">
      <formula1>5</formula1>
      <formula2>30</formula2>
    </dataValidation>
    <dataValidation type="whole" imeMode="halfAlpha" allowBlank="1" showInputMessage="1" showErrorMessage="1" sqref="I27:K27">
      <formula1>1</formula1>
      <formula2>100</formula2>
    </dataValidation>
    <dataValidation type="whole" imeMode="halfAlpha" allowBlank="1" showInputMessage="1" showErrorMessage="1" sqref="M27:O27">
      <formula1>1</formula1>
      <formula2>12</formula2>
    </dataValidation>
    <dataValidation type="whole" imeMode="halfAlpha" allowBlank="1" showInputMessage="1" showErrorMessage="1" sqref="Q27:R27">
      <formula1>1</formula1>
      <formula2>31</formula2>
    </dataValidation>
    <dataValidation type="whole" imeMode="halfAlpha" allowBlank="1" showInputMessage="1" showErrorMessage="1" sqref="Q43 Q45">
      <formula1>0</formula1>
      <formula2>59</formula2>
    </dataValidation>
    <dataValidation type="whole" imeMode="halfAlpha" allowBlank="1" showInputMessage="1" showErrorMessage="1" sqref="N43:O43">
      <formula1>9</formula1>
      <formula2>16</formula2>
    </dataValidation>
    <dataValidation type="whole" imeMode="halfAlpha" allowBlank="1" showInputMessage="1" showErrorMessage="1" sqref="N45:O45">
      <formula1>10</formula1>
      <formula2>17</formula2>
    </dataValidation>
    <dataValidation type="list" allowBlank="1" showInputMessage="1" showErrorMessage="1" sqref="O24:Q24">
      <formula1>"10:10,11:20,12:40"</formula1>
    </dataValidation>
  </dataValidations>
  <printOptions horizontalCentered="1" verticalCentered="1"/>
  <pageMargins left="0.23622047244094491" right="0.23622047244094491" top="0.15748031496062992" bottom="0.19685039370078741" header="0.31496062992125984" footer="0.31496062992125984"/>
  <pageSetup paperSize="9" scale="91" orientation="portrait" r:id="rId1"/>
  <rowBreaks count="1" manualBreakCount="1">
    <brk id="50"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入力例</vt:lpstr>
      <vt:lpstr>2.減免申請書</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k021</dc:creator>
  <cp:lastModifiedBy>kuwayama</cp:lastModifiedBy>
  <cp:lastPrinted>2025-01-10T05:20:28Z</cp:lastPrinted>
  <dcterms:created xsi:type="dcterms:W3CDTF">2023-07-08T02:12:29Z</dcterms:created>
  <dcterms:modified xsi:type="dcterms:W3CDTF">2025-01-22T00:38:29Z</dcterms:modified>
</cp:coreProperties>
</file>